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202300"/>
  <mc:AlternateContent xmlns:mc="http://schemas.openxmlformats.org/markup-compatibility/2006">
    <mc:Choice Requires="x15">
      <x15ac:absPath xmlns:x15ac="http://schemas.microsoft.com/office/spreadsheetml/2010/11/ac" url="https://vallegranrey-my.sharepoint.com/personal/angelf_vallegranrey_es/Documents/Documents/2026/ARIANA DATOS TRANSPARENCIA/"/>
    </mc:Choice>
  </mc:AlternateContent>
  <xr:revisionPtr revIDLastSave="2" documentId="14_{7EF041A4-871E-47CF-95CC-79E0379363AD}" xr6:coauthVersionLast="47" xr6:coauthVersionMax="47" xr10:uidLastSave="{0A73DE39-CA28-451E-9687-B189D19A655D}"/>
  <bookViews>
    <workbookView xWindow="28680" yWindow="-120" windowWidth="29040" windowHeight="15720" xr2:uid="{00000000-000D-0000-FFFF-FFFF00000000}"/>
  </bookViews>
  <sheets>
    <sheet name="CONTRATOS MENORES" sheetId="1" r:id="rId1"/>
    <sheet name="CONTRATO MENORES 1 TRIMESTRE" sheetId="3" r:id="rId2"/>
    <sheet name="CONTRATO MENOR SEGUNDO TRIMESTR" sheetId="4" r:id="rId3"/>
    <sheet name="CONTRATO MENOR TERCER TRIMESTRE" sheetId="5" r:id="rId4"/>
    <sheet name="CONTRATO MENORES CUARTO TRIMEST" sheetId="6" r:id="rId5"/>
    <sheet name="CONTRATOS MAYORES" sheetId="2"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6" i="2" l="1"/>
  <c r="F16" i="2"/>
  <c r="Q16" i="2"/>
  <c r="P16" i="2"/>
  <c r="D18" i="2"/>
  <c r="C17" i="6"/>
  <c r="C27" i="5"/>
  <c r="C30" i="4"/>
  <c r="C16" i="3"/>
  <c r="E67" i="1"/>
  <c r="P13" i="6"/>
  <c r="O13" i="6"/>
  <c r="P27" i="4"/>
  <c r="O27" i="4"/>
  <c r="P13" i="3"/>
  <c r="O13" i="3"/>
  <c r="P23" i="5"/>
  <c r="O23" i="5"/>
  <c r="O67" i="1"/>
  <c r="P67" i="1"/>
</calcChain>
</file>

<file path=xl/sharedStrings.xml><?xml version="1.0" encoding="utf-8"?>
<sst xmlns="http://schemas.openxmlformats.org/spreadsheetml/2006/main" count="2335" uniqueCount="492">
  <si>
    <t>Entidad Contratante</t>
  </si>
  <si>
    <t>Número de Referencia del Contrato</t>
  </si>
  <si>
    <t>Objeto del Contrato</t>
  </si>
  <si>
    <t>Valor estimado del contrato (en euros)</t>
  </si>
  <si>
    <t>Presupuesto base sin impuestos (en euros)</t>
  </si>
  <si>
    <t>Plazo ejecución (en meses)</t>
  </si>
  <si>
    <t>Código CPV del objeto del contrato</t>
  </si>
  <si>
    <t>Tipo de contratación</t>
  </si>
  <si>
    <t>Tipo de Contrato</t>
  </si>
  <si>
    <t>Tipo de procedimiento</t>
  </si>
  <si>
    <t>Sistema de contratación</t>
  </si>
  <si>
    <t>Tramitación</t>
  </si>
  <si>
    <t>Fecha formalización</t>
  </si>
  <si>
    <t>Importe total ofertado (sin impuestos) (en euros)</t>
  </si>
  <si>
    <t>Importe total ofertado (con impuestos) (en euros)</t>
  </si>
  <si>
    <t>URL a la licitación específica del expediente</t>
  </si>
  <si>
    <t>Observaciones</t>
  </si>
  <si>
    <t>Contratistas</t>
  </si>
  <si>
    <t>Lista de lotes</t>
  </si>
  <si>
    <t>Ayuntamiento Valle Gran Rey</t>
  </si>
  <si>
    <t>Contrato de de obras para la ejecución del Proyecto de ¿Acondicionamiento y mejora del recinto de juego del Campo de Fútbol de Playa del Inglés, T.M. de Valle Gran Rey¿</t>
  </si>
  <si>
    <t>4</t>
  </si>
  <si>
    <t>45212290</t>
  </si>
  <si>
    <t>Contrato Mayor</t>
  </si>
  <si>
    <t>Obras</t>
  </si>
  <si>
    <t>Otros</t>
  </si>
  <si>
    <t>No aplica</t>
  </si>
  <si>
    <t>Ordinaria</t>
  </si>
  <si>
    <t>17-02-2025</t>
  </si>
  <si>
    <t>https://contrataciondelestado.es/wps/poc?uri=deeplink:detalle_licitacion&amp;idEvl=DdaeYtN3uywaF6cS8TCh%2FA%3D%3D</t>
  </si>
  <si>
    <t/>
  </si>
  <si>
    <t>A50308139 - MONDO IBERICA, S.A.U.</t>
  </si>
  <si>
    <t>Contrato de obras para la ejecución del proyecto de ¿Acondicionamiento y pavimentación de caminos en Taguluche (acceso al Cementerio, Camino El Cabezo y acceso al depósito de agua), T.M. de
Valle Gran Rey¿</t>
  </si>
  <si>
    <t>6</t>
  </si>
  <si>
    <t>45233222, 45233220</t>
  </si>
  <si>
    <t>28-05-2025</t>
  </si>
  <si>
    <t>https://contrataciondelestado.es/wps/poc?uri=deeplink:detalle_licitacion&amp;idEvl=%2BngJK8pt0PC7JOCXkOhcDg%3D%3D</t>
  </si>
  <si>
    <t>B76638675 - EL SILBO CONSTRUCCIONES Y OBRAS, S.L.</t>
  </si>
  <si>
    <t>Contrato administrativo de servicio de asesoría laboral, fiscal y contable del Iltre. Ayuntamiento de Valle Gran Rey</t>
  </si>
  <si>
    <t>12</t>
  </si>
  <si>
    <t>79200000, 79211110, 79220000</t>
  </si>
  <si>
    <t>Servicios</t>
  </si>
  <si>
    <t>21-05-2025</t>
  </si>
  <si>
    <t>https://contrataciondelestado.es/wps/poc?uri=deeplink:detalle_licitacion&amp;idEvl=5je1j9wpXN6GCFcHcNGIlQ%3D%3D</t>
  </si>
  <si>
    <t>78398698R - JOSE FERNANDO QUINTERO GONZALEZ</t>
  </si>
  <si>
    <t>Servicio de asistencia técnica en materia de inspección y control sobre actividades clasificadas, industriales y similares del Iltre. Ayuntamiento de Valle Gran Rey</t>
  </si>
  <si>
    <t>71631400, 71730000, 71731000</t>
  </si>
  <si>
    <t>Abierto</t>
  </si>
  <si>
    <t>10-07-2025</t>
  </si>
  <si>
    <t>https://contrataciondelestado.es/wps/poc?uri=deeplink:detalle_licitacion&amp;idEvl=o91NciAdR0UzjChw4z%2FXvw%3D%3D</t>
  </si>
  <si>
    <t>B76810605 - HERVEZ Ingenieria SLU</t>
  </si>
  <si>
    <t>Contrato administrativo de servicio de vigilancia de la observancia de las normas sobre salvamento y seguridad de las vidas humanas en las playas y zonas de baño del municipio de Valle Gran Rey durante los meses de verano de 2025</t>
  </si>
  <si>
    <t>2</t>
  </si>
  <si>
    <t>79714000, 75241000, 92332000</t>
  </si>
  <si>
    <t>04-07-2025</t>
  </si>
  <si>
    <t>https://contrataciondelestado.es/wps/poc?uri=deeplink:detalle_licitacion&amp;idEvl=zAEE%2BybSOdYeC9GJQOEBkQ%3D%3D</t>
  </si>
  <si>
    <t>G76533223 - PLATAFORMA DE ACTIVIDADES ACUATICAS Y SOCORRISMO</t>
  </si>
  <si>
    <t>Contrato administrativo de suministro de carpa desmontable por módulos para la celebración de actos públicos del Ayuntamiento de Valle Gran Rey</t>
  </si>
  <si>
    <t>39522120, 45223810, 44212320</t>
  </si>
  <si>
    <t>Suministros</t>
  </si>
  <si>
    <t>28-07-2025</t>
  </si>
  <si>
    <t>https://contrataciondelestado.es/wps/poc?uri=deeplink:detalle_licitacion&amp;idEvl=M4PQ2Hgr%2FvC5HQrHoP3G5A%3D%3D</t>
  </si>
  <si>
    <t>B76771054 - REAL PRINT PUBLICIDAD S.L.</t>
  </si>
  <si>
    <t>11/2025</t>
  </si>
  <si>
    <t>La contratación del servicio de espectáculos con artificios pirotécnicos conmotivo DE LAS FIESTAS CENTENARIO VIRGEN DE LOS REYES, tiene por objetola implementación de todas aquellas prestaciones necesarias por una empresadebidamente acreditada para la ejecución de los espectáculos de fuegosartificiales que habitualmente acompañan el desarrollo de los programas deestas en honor a la Virgen de Los Reyes, que además cumple su centenarioentre los ciudadanos de Valle Gran Rey.Así mismo, se señala que el objeto del presente contrato no se ha alteradopara evitar la aplicación de los umbrales previstos en el artículo 118.1 de laLCSP., modificado por la Disposición Final Primera del Real Decreto-Ley3/2020, de 4 de febrero.</t>
  </si>
  <si>
    <t>6.385,00</t>
  </si>
  <si>
    <t>0.03</t>
  </si>
  <si>
    <t>Contrato Menor</t>
  </si>
  <si>
    <t>Contrato menor</t>
  </si>
  <si>
    <t>03-01-2025</t>
  </si>
  <si>
    <t>https://contrataciondelestado.es/wps/poc?uri=deeplink:detalle_licitacion&amp;idEvl=07I9s56JpMfI8aL3PRS10Q%3D%3D</t>
  </si>
  <si>
    <t>B76763648 - PIROTECNIA JORDI TENERIFE S.L</t>
  </si>
  <si>
    <t>13/2025</t>
  </si>
  <si>
    <t>La realización del CONTRATO ADMINISTRATIVOPARA EL SERVICIO DE ALQUILER DE CARPA VIRGEN DE LOS REYES 2025tiene por objeto la implementación de todas aquellas prestaciones necesarias paraproceder a la instalación de Carpa en La Plaza de Los Reyes, para poder realizar elacto homenaje por su Centenario de la Virgen de los Reyes Patrona del Municipio deValle Gran Rey.Así mismo, se señala que el objeto del presente contrato no se ha alterado paraevitar la aplicación de los umbrales previstos en el artículo 118.1 de la LCSP.,modificado por la Disposición Final Primera del Real Decreto-Ley 3/2020, de 4 defebrero.</t>
  </si>
  <si>
    <t>2.800,00</t>
  </si>
  <si>
    <t>0.07</t>
  </si>
  <si>
    <t>https://contrataciondelestado.es/wps/poc?uri=deeplink:detalle_licitacion&amp;idEvl=bmPapCWn870%2B1TMyIiZmzw%3D%3D</t>
  </si>
  <si>
    <t>B76771054 - REAL PRINT PUBLICIDAD SL</t>
  </si>
  <si>
    <t>Contrato administrativo mixto de suministro en régimen de arrendamiento y servicio de diseño, montaje y desmontaje de la iluminación y ornamentación navideña del municipio de Valle Gran Rey</t>
  </si>
  <si>
    <t>0.5</t>
  </si>
  <si>
    <t>34991000, 51100000, 31000000</t>
  </si>
  <si>
    <t>06-10-2025</t>
  </si>
  <si>
    <t>https://contrataciondelestado.es/wps/poc?uri=deeplink:detalle_licitacion&amp;idEvl=%2Fay6wHPs3Vb9pbnDwlaUlg%3D%3D</t>
  </si>
  <si>
    <t>B76332873 - ILUMINACIONES DECORATIVAS ARTE Y LED, S.L.</t>
  </si>
  <si>
    <t>Contrato administrativo de servicio de inhumación y exhumación, limpieza, mantenimiento, conservación y control de los cementerios y las salas velatorio titularidad del Iltre. Ayuntamiento de Valle Gran Rey</t>
  </si>
  <si>
    <t>98371111, 50800000, 90910000, 98371110</t>
  </si>
  <si>
    <t>https://contrataciondelestado.es/wps/poc?uri=deeplink:detalle_licitacion&amp;idEvl=Xt%2FoZrtN4ixrSd8H4b2soA%3D%3D</t>
  </si>
  <si>
    <t>B38709614 - Garden Ika, SL</t>
  </si>
  <si>
    <t>Contrato administrativo de obras para la ejecución del Proyecto de estación de bombeo y recolección temporal de aguas residuales en Arure, T.M. Valle Gran Rey</t>
  </si>
  <si>
    <t>45232400, 45232411, 45232431, 45232440, 45232410</t>
  </si>
  <si>
    <t>Urgente</t>
  </si>
  <si>
    <t>26-09-2025</t>
  </si>
  <si>
    <t>https://contrataciondelestado.es/wps/poc?uri=deeplink:detalle_licitacion&amp;idEvl=Djy%2Fv%2FYRB1kkJPJS%2BPS9vg%3D%3D</t>
  </si>
  <si>
    <t>A76624345 - CANARAGUA CONCESIONES, S.A.U</t>
  </si>
  <si>
    <t>159/2025</t>
  </si>
  <si>
    <t>El contrato de servicio de asistencia técnicapara la dirección facultativa completa (Dirección de Ejecución de Obra yCoordinación de Seguridad y Salud en fase de ejecución de obra) de lasobras del Proyecto ¿Acondicionamiento y mejora del recinto de juego delCampo de Fútbol de Playa del Inglés, T.M. de Valle Gran Rey¿, tiene porobjeto la implementación de todas aquellas prestaciones técnicas necesariaspara de este tipo de prestaciones de servicio de dirección facultativa completadel referido Proyecto de Obras.</t>
  </si>
  <si>
    <t>13.460,00</t>
  </si>
  <si>
    <t>07-02-2025</t>
  </si>
  <si>
    <t>https://contrataciondelestado.es/wps/poc?uri=deeplink:detalle_licitacion&amp;idEvl=%2BlpaOZdUdRDVGIpKDxgsAQ%3D%3D</t>
  </si>
  <si>
    <t>B38972907 - ESTUDIO TAJAQUE SLP</t>
  </si>
  <si>
    <t>439/2025</t>
  </si>
  <si>
    <t>La realización del contrato de servicio deasistencia técnica de redacción de los Proyectos de Ejecución dereposición y mejora de la calle Chelé y Callejón de La Puntilla, T.M. ValleGran Rey tiene por objeto la implementación de todas aquellas prestacionestécnicas necesarias para de este tipo de prestaciones de servicio, con lafinalidad de obtener como resultado los referidos proyectos de ejecución deobra, con el fin de proceder a la repavimentación y adecuación de los viales deacceso rodado de la calle Chelé, en Guadá, y del Callejón de La Puntilla, endicho núcleo de población, para proporcionar una mejora de estasinfraestructuras para los vecinos y visitantes de nuestro Municipio, las cualesactualmente presentan un serio deterioro de la capa asfáltica de rodadura, asícomo numerosas deficiencias ¿por ejemplo, ausencia de zona de tránsitoseguro para los peatones¿ causadas por el transcurso de los años sin realizaractuaciones de mantenimiento o conservación de las mismas. Para ello, sedeberán tener en cuenta lo dispuesto tanto en las disposiciones al respectoestablecidas en la Ley 4/2017, de 13 de julio, del Suelo y de los EspaciosNaturales Protegidos de Canarias, como las directrices contenidas en lasNormas Subsidiarias de Valle Gran Rey (B.O.C. N.º 157/1989 de 29/11/1989 yB.O.P. N.º 81/1994 de 08/07/1994), como en lo contendido en el Plan Insular deOrdenación del Territorio de La Gomera (B.O.C. N.º 170/2020 de 24/08/2020) y,en su caso, el Plan Rector de Uso y Gestión del Parque Rural de Valle GranRey (B.O.C. N.º 105/2006 de 01/06/2006).</t>
  </si>
  <si>
    <t>14.900,00</t>
  </si>
  <si>
    <t>3</t>
  </si>
  <si>
    <t>24-03-2025</t>
  </si>
  <si>
    <t>https://contrataciondelestado.es/wps/poc?uri=deeplink:detalle_licitacion&amp;idEvl=8mQNL3ear044NavIWzMcHA%3D%3D</t>
  </si>
  <si>
    <t>B70954599 - ALLO STUDIO ISLAS SL</t>
  </si>
  <si>
    <t>433/2025</t>
  </si>
  <si>
    <t>El objeto del presente expediente administrativo es la contratación del servicioConcierto de Semana Santa, STABAT MATER, a realizar en la Parroquia deLos Santos Reyes de Valle Gran Rey, dentro de la programación de la SemanaSanta. Entre las competencias municipales, se encuentran la promoción de lacultura, en la letra m) del artículo25 de la Ley de Base de Régimen Local.</t>
  </si>
  <si>
    <t>5.000,00</t>
  </si>
  <si>
    <t>02-04-2025</t>
  </si>
  <si>
    <t>https://contrataciondelestado.es/wps/poc?uri=deeplink:detalle_licitacion&amp;idEvl=t1KCKIbQvQhVq4S9zvaQpQ%3D%3D</t>
  </si>
  <si>
    <t>78536581E - JAVIER MEDEROS PEREZ</t>
  </si>
  <si>
    <t>344/2025</t>
  </si>
  <si>
    <t>El CONTRATO DE OBRA SERVICIO DESMONTAJE Y RETIRADA TORRETAS FOCOS CAMPO FÚTBOL PLAYADEL INGLÉS tiene por objeto implementar todas aquellas actuaciones que sean necesarias para ejecutar el desmontaje de las torretas del campo de futbol Playa del Inglés, debido a su deterioro, conservando los focos que se encuentran en buen estado.</t>
  </si>
  <si>
    <t>2.730,00</t>
  </si>
  <si>
    <t>1</t>
  </si>
  <si>
    <t>24-02-2025</t>
  </si>
  <si>
    <t>https://contrataciondelestado.es/wps/poc?uri=deeplink:detalle_licitacion&amp;idEvl=bGja5nYBzVd%2FR5QFTlaM4A%3D%3D</t>
  </si>
  <si>
    <t>B76632736 - INST. ELECTRICAS DIRA SLU</t>
  </si>
  <si>
    <t>261/2025</t>
  </si>
  <si>
    <t>El objeto del presente expediente administrativo es la contratación del servicio de edición de video para patrocinio del Ayuntamiento de Valle Gran Rey en la candidatura de Exma Jeelidza Fagundo Pestana dentro del evento MISS VERANO CANARIA. Con la edición de este video también se consigue el propósito de la promoción turística de Valle Gran Rey.</t>
  </si>
  <si>
    <t>450,00</t>
  </si>
  <si>
    <t>30</t>
  </si>
  <si>
    <t>14-02-2025</t>
  </si>
  <si>
    <t>https://contrataciondelestado.es/wps/poc?uri=deeplink:detalle_licitacion&amp;idEvl=7gDWwMIsI37LIx6q1oPaMg%3D%3D</t>
  </si>
  <si>
    <t>45554072L - FRANCISCO MIGUEL MORALES VILLALBA</t>
  </si>
  <si>
    <t>211/2025</t>
  </si>
  <si>
    <t>El CONTRATO MENOR PUERTA AISLANTE RUIDO CASA DE LA CULTURA tiene por objeto la colocación de puerta aislante a colocar en la Casa de La Cultura, con el fin de aislar la biblioteca pública, de los posibles ruidos del exterior del recinto de la biblioteca, ya que la Casa de la Cultura alberga diversas actividades en sus diferentes pisos y compartimientos, como la Escuela de Música Municipal, actividades teatrales y exposiciones varias.</t>
  </si>
  <si>
    <t>1.422,10</t>
  </si>
  <si>
    <t>10-10-2025</t>
  </si>
  <si>
    <t>https://contrataciondelestado.es/wps/poc?uri=deeplink:detalle_licitacion&amp;idEvl=aiYc9MIZ0ecQyBAnWzHfCg%3D%3D</t>
  </si>
  <si>
    <t>B56633738 - ALUMINIOS SAN SEBASTIAN S.L</t>
  </si>
  <si>
    <t>440/2025</t>
  </si>
  <si>
    <t>La realización del contrato de servicio deasistencia técnica de redacción del Proyecto de Ejecución derehabilitación y mejora de la cancha polideportiva y zona infantil de ElRetamal, T.M. Valle Gran Rey tiene por objeto la implementación de todasaquellas prestaciones técnicas necesarias para de este tipo de prestaciones deservicio, con la finalidad de obtener como resultado el referido Proyecto deejecución de obra para proceder al acondicionamiento y remodelación de estasinfraestructuras de ocio para los vecinos y visitantes de nuestro Municipio, lascuales actualmente presentan un serio deterioro fruto del paso del tiempo y elevidente estado de desgaste y obsolescencia de los elementos que laconforman, al objeto de proporcionar mayor seguridad para su disfrute, conactuaciones consistentes en la realización de actuaciones de mejora de laaccesibilidad, reposición de pavimentos, sustitución de los cerramientos yvallados de protección, remodelación y adecuación de la zona de juegos infantilcon cambio y colocación de nuevo pavimento en el área de juego encumplimiento de la normativa actual de seguridad para este tipo de espaciospúblicos.</t>
  </si>
  <si>
    <t>9.000,00</t>
  </si>
  <si>
    <t>27-03-2025</t>
  </si>
  <si>
    <t>https://contrataciondelestado.es/wps/poc?uri=deeplink:detalle_licitacion&amp;idEvl=9jiue2TJoSLE6P%2FuLemXRw%3D%3D</t>
  </si>
  <si>
    <t>42178293L - JAIME GONZALEZ GUZMAN</t>
  </si>
  <si>
    <t>446/2025</t>
  </si>
  <si>
    <t>La realización del contrato de servicio deasistencia técnica de redacción de análisis de los desprendimientos deroca y reconocimiento geotécnico en las laderas del Mirador de El Santo,en Arure y en la Casa de La Seda, T.M. Valle Gran Rey tiene por objeto laimplementación de todas aquellas prestaciones técnicas necesarias para deeste tipo de prestaciones de servicio, con la finalidad de obtener como resultadolos referidos estudios geotécnicos, con el fin de conocer el riesgo dedesprendimientos así como, en su caso, las medidas correctoras a implementarpara su eliminación o aminoración en las referidas laderas de montaña delMunicipio, proporcionando la debida seguridad en las infraestructuras o núcleosde población cercanos a las mismas. Para ello, se deberán tener en cuenta lodispuesto tanto en las disposiciones al respecto establecidas en la Ley 4/2017,de 13 de julio, del Suelo y de los Espacios Naturales Protegidos de Canarias,como las directrices contenidas en las Normas Subsidiarias de Valle Gran Rey(B.O.C. N.º 157/1989 de 29/11/1989 y B.O.P. N.º 81/1994 de 08/07/1994), comoen lo contendido en el Plan Insular de Ordenación del Territorio de La Gomera(B.O.C. N.º 170/2020 de 24/08/2020) y, en su caso, el Plan Rector de Uso yGestión del Parque Rural de Valle Gran Rey (B.O.C. N.º 105/2006 de01/06/2006).</t>
  </si>
  <si>
    <t>10.400,00</t>
  </si>
  <si>
    <t>20-03-2025</t>
  </si>
  <si>
    <t>https://contrataciondelestado.es/wps/poc?uri=deeplink:detalle_licitacion&amp;idEvl=4nYu6CPRmRzjHF5qKI4aaw%3D%3D</t>
  </si>
  <si>
    <t>B38847380 - TERRAGUA INGENIEROS SOCIEDAD LIMITADA NUEVA EMPRESA</t>
  </si>
  <si>
    <t>443/2025</t>
  </si>
  <si>
    <t>La realización del contrato de servicio deasistencia técnica de redacción del Proyecto de Ejecución de mejora de lared de abastecimiento de agua potable e instalación de contadorestelemáticos en Acardece y Arure, T.M. Valle Gran Rey tiene por objeto laimplementación de todas aquellas prestaciones técnicas necesarias para deeste tipo de prestaciones de servicio, con la finalidad de obtener como resultadoel referido Proyecto de Ejecución, con el fin de dar debido cumplimiento a lasexigencias legales actuales en materia de abastecimiento de agua potabledomiciliaria y, a la par, lograr el debido control de los consumos de los recursoshídricos ¿que son muy limitados y escasos máxime en la actual situación deestrés hídrico¿ en estos dos núcleos poblacionales del Municipio. Para ello, sedeberán tener en cuenta lo dispuesto tanto en las disposiciones al respectoestablecidas en la Ley 4/2017, de 13 de julio, del Suelo y de los EspaciosNaturales Protegidos de Canarias, como las directrices contenidas en lasNormas Subsidiarias de Valle Gran Rey (B.O.C. N.º 157/1989 de 29/11/1989 yB.O.P. N.º 81/1994 de 08/07/1994) y lo contendido en el Plan Insular deOrdenación del Territorio de La Gomera (B.O.C. N.º 170/2020 de 24/08/2020).</t>
  </si>
  <si>
    <t>13.000,00</t>
  </si>
  <si>
    <t>25-03-2025</t>
  </si>
  <si>
    <t>12.000,00</t>
  </si>
  <si>
    <t>https://contrataciondelestado.es/wps/poc?uri=deeplink:detalle_licitacion&amp;idEvl=xN43M2g7frYeIBJRHQiPkQ%3D%3D</t>
  </si>
  <si>
    <t>B38516027 - CIVICA INGENIEROS SL</t>
  </si>
  <si>
    <t>442/2025</t>
  </si>
  <si>
    <t>La realización del contrato de servicio deasistencia técnica de redacción del Proyecto de Ejecución deremodelación y mejora integral de la Avenida Marítima peatonal Charco delConde (tramo La Puntilla - Rotonda del Mago), T.M. Valle Gran Rey tienepor objeto la implementación de todas aquellas prestaciones técnicasnecesarias para de este tipo de prestaciones de servicio, con la finalidad deobtener como resultado el referido Proyecto de ejecución de obra, con el fin deproceder a la readecuación integral del mencionado Paseo Peatonal yproporcionar la necesaria mejora de una de las principales infraestructurasturísticas de nuestro Municipio, que actualmente presenta una evidentedegradación del pavimento y otras deficiencias causadas por el transcurso delos años sin realizar actuaciones de mantenimiento o conservación de lasmismas, con el objeto de incrementar la seguridad de los peatones con mayortranquilidad y disfrute del entorno, suprimiendo las barreras arquitectónicas yadecuando la urbanización a la Ley de Accesibilidad, así como ralentizar lacirculación del tráfico rodado y generar más zonas de aparcamiento. Para ello,se deberán tener en cuenta lo dispuesto tanto en las disposiciones al respectoestablecidas en la Ley 4/2017, de 13 de julio, del Suelo y de los EspaciosNaturales Protegidos de Canarias, como las directrices contenidas en lasNormas Subsidiarias de Valle Gran Rey (B.O.C. N.º 157/1989 de 29/11/1989 yB.O.P. N.º 81/1994 de 08/07/1994), como en lo contendido en el Plan Insular deOrdenación del Territorio de La Gomera (B.O.C. N.º 170/2020 de 24/08/2020) y,en su caso, la Ley 22/1988, de 28 de julio, de Costas.</t>
  </si>
  <si>
    <t>14.950,00</t>
  </si>
  <si>
    <t>14.990,00</t>
  </si>
  <si>
    <t>https://contrataciondelestado.es/wps/poc?uri=deeplink:detalle_licitacion&amp;idEvl=23jwflNEzLI%2FbjW6njtWLw%3D%3D</t>
  </si>
  <si>
    <t>B38997235 - MAPA INGENIERIA Y ARQUITECTURA, SOCIEDAD LIMITADA PROFESIONAL</t>
  </si>
  <si>
    <t>Contrato administrativo de servicio de vigilancia de la observancia de las normas sobre salvamento y seguridad de las vidas humanas en las playas y zonas de baño del municipio de Valle Gran Rey durante las temporadas de invierno 2025/2026 y verano 2026</t>
  </si>
  <si>
    <t>11</t>
  </si>
  <si>
    <t>79714000, 92332000, 75241000</t>
  </si>
  <si>
    <t>19-11-2025</t>
  </si>
  <si>
    <t>https://contrataciondelestado.es/wps/poc?uri=deeplink:detalle_licitacion&amp;idEvl=Z544UklsAEbECtSnloz%2BZQ%3D%3D</t>
  </si>
  <si>
    <t>B76528546 - PLALLA 2010, S.L.</t>
  </si>
  <si>
    <t>Contrato administrativo de servicio de instalación y mantenimiento del sistema informático integral de control horario del personal al servicio del Ayuntamiento de Valle Gran Rey.</t>
  </si>
  <si>
    <t>51213000</t>
  </si>
  <si>
    <t>04-12-2025</t>
  </si>
  <si>
    <t>https://contrataciondelestado.es/wps/poc?uri=deeplink:detalle_licitacion&amp;idEvl=xEmrZaeFQ8w3vLk2DU2Ddg%3D%3D</t>
  </si>
  <si>
    <t>B26042762 - SISTEMAS DIGITALES DE INFORMÁTICA, S.L.</t>
  </si>
  <si>
    <t>Contrato administrativo de servicio de limpieza de centros e instalaciones municipales del Iltre. Ayuntamiento de Valle Gran Rey.</t>
  </si>
  <si>
    <t>90911200, 90919300</t>
  </si>
  <si>
    <t>01-12-2025</t>
  </si>
  <si>
    <t>https://contrataciondelestado.es/wps/poc?uri=deeplink:detalle_licitacion&amp;idEvl=tfYonspRxnRVq4S9zvaQpQ%3D%3D</t>
  </si>
  <si>
    <t>B76631233 - ISLEÑA 77 OBRAS Y SERVICIOS S.L.</t>
  </si>
  <si>
    <t>Contrato administrativo de servicio de atención social de proximidad para personas mayores en el municipio de Valle Gran Rey</t>
  </si>
  <si>
    <t>85312400</t>
  </si>
  <si>
    <t>https://contrataciondelestado.es/wps/poc?uri=deeplink:detalle_licitacion&amp;idEvl=8Nn8uFWKYXqExvMJXBMHHQ%3D%3D</t>
  </si>
  <si>
    <t>B38968822 - ASISTENCIA FAMILIAR  CANARIA,S.L</t>
  </si>
  <si>
    <t>Contrato administrativo de servicio de actividades educativas, extraescolares y lúdicas del Iltre. Ayuntamiento de Valle Gran Rey</t>
  </si>
  <si>
    <t>85311300, 80000000</t>
  </si>
  <si>
    <t>17-12-2025</t>
  </si>
  <si>
    <t>https://contrataciondelestado.es/wps/poc?uri=deeplink:detalle_licitacion&amp;idEvl=iOH19%2BcqFwB%2FR5QFTlaM4A%3D%3D</t>
  </si>
  <si>
    <t>660/2025</t>
  </si>
  <si>
    <t>El contrato de servicio de asistencia técnicapara la dirección facultativa completa (Dirección de Ejecución de Obra yCoordinación de Seguridad y Salud en fase de ejecución de obra) de lasobras del Proyecto de ¿Acondicionamiento y pavimentación de caminosen Taguluche (acceso al Cementerio, Camino El Cabezo y acceso aldepósito de agua), T.M. de Valle Gran Rey¿, tiene por objeto laimplementación de todas aquellas prestaciones técnicas necesarias para deeste tipo de prestaciones de servicio de dirección facultativa completa delreferido Proyecto de Obras.</t>
  </si>
  <si>
    <t>11.240,00</t>
  </si>
  <si>
    <t>25-06-2025</t>
  </si>
  <si>
    <t>https://contrataciondelestado.es/wps/poc?uri=deeplink:detalle_licitacion&amp;idEvl=7EzL7OQPx%2FJrhBlEHQFSKA%3D%3D</t>
  </si>
  <si>
    <t>78479802F - JAIME MIGUEL PERERA BERMUDEZ</t>
  </si>
  <si>
    <t>617/2025</t>
  </si>
  <si>
    <t>Consiste en la contratación de los servicios necesariospara llevar a cabo la realización del espectáculo de Títeres ¿El Quijotito¿ para lacelebración del Día del Libro. Es una obra de teatro con títeres y cuentacuentosactores, destinada a motivar primeras lecturas entre los niños y niñas, mediante uncuento muy divertido y con música, que despierta la curiosidad para que luegoexploren la literatura, superado el temor a lo desconocido.</t>
  </si>
  <si>
    <t>5.200,00</t>
  </si>
  <si>
    <t>22-04-2025</t>
  </si>
  <si>
    <t>https://contrataciondelestado.es/wps/poc?uri=deeplink:detalle_licitacion&amp;idEvl=p%2BJ1EvOmqipVq4S9zvaQpQ%3D%3D</t>
  </si>
  <si>
    <t>43829970C - MARTA PERDOMO SÁNCHEZ</t>
  </si>
  <si>
    <t>447/2025</t>
  </si>
  <si>
    <t>La presente propuesta tiene por objeto el servicio de asistencia jurídica para latramitación del expediente administrativo de recuperación posesoria deldominio público de la plaza y aparcamiento público subterráneo en la calle PuntaCalera, T.M. Valle Gran Rey</t>
  </si>
  <si>
    <t>26-03-2025</t>
  </si>
  <si>
    <t>https://contrataciondelestado.es/wps/poc?uri=deeplink:detalle_licitacion&amp;idEvl=MFTsid%2FkOeZVq4S9zvaQpQ%3D%3D</t>
  </si>
  <si>
    <t>07877814S - JOSÉ MARIA GARCIA SANTOS</t>
  </si>
  <si>
    <t>781/2025</t>
  </si>
  <si>
    <t>El objeto del presente contrato es la contratación delos servicios necesarios para realizar y organizar el III triatlón de Valle Gran Rey, pruebaque se encuentra dentro del calendario oficial de la Federación Canaria de Triatlón. Espor ello por lo que se pretende contratar por parte del Ayuntamiento de Valle Gran Rey aempresa especializada en eventos deportivos.</t>
  </si>
  <si>
    <t>02-06-2025</t>
  </si>
  <si>
    <t>https://contrataciondelestado.es/wps/poc?uri=deeplink:detalle_licitacion&amp;idEvl=0N%2BXP%2Bs0tBp70UvEyYJSGw%3D%3D</t>
  </si>
  <si>
    <t>43832533F - JOSE ANTONIO RODRIGUEZ  HERRERA</t>
  </si>
  <si>
    <t>741/2025</t>
  </si>
  <si>
    <t>El CONTRATO SERVICIO REPARACIÓN DEL CUADRO ELÉCTRICO DE MANDO DE LA ESTACIÓN DE BOMBEO DE LAS TRES PALMERAS tiene por objeto implementar todas aquellas actuaciones quesean necesarias para proceder a ejecutar las acciones necesarias para la reparación del cuadro de mando de la Estación de Bombeo de Las Tres Palmeras perteneciente a la red de saneamiento de Valle Gran Rey.</t>
  </si>
  <si>
    <t>8.885,00</t>
  </si>
  <si>
    <t>30-04-2025</t>
  </si>
  <si>
    <t>https://contrataciondelestado.es/wps/poc?uri=deeplink:detalle_licitacion&amp;idEvl=wk8OuAN3uT8mMOlAXxDEjw%3D%3D</t>
  </si>
  <si>
    <t>B76632736 - INSTALACIONES ELECTRICAS DIRA SLU</t>
  </si>
  <si>
    <t>679/2025</t>
  </si>
  <si>
    <t>El objeto del presente contrato es la contratación de los servicios necesarios para realizar y organizar actividades deportivas durante la semana santa. Es por ello por lo que se pretendecontratar por parte del Ayuntamiento diversas actividades para el ocio deportivode cara a este periodo estival.</t>
  </si>
  <si>
    <t>2.430,00</t>
  </si>
  <si>
    <t>120</t>
  </si>
  <si>
    <t>16-04-2025</t>
  </si>
  <si>
    <t>https://contrataciondelestado.es/wps/poc?uri=deeplink:detalle_licitacion&amp;idEvl=HsAoyoO%2Fmmx70UvEyYJSGw%3D%3D</t>
  </si>
  <si>
    <t>672/2025</t>
  </si>
  <si>
    <t>El objeto del presente contrato es el servicio dealquiler de tarimas para escenario de 8x6M más baranda y escalera para laverbena de Semana Santa en la Plaza de San Pedro de La Playa.</t>
  </si>
  <si>
    <t>1.360,00</t>
  </si>
  <si>
    <t>60</t>
  </si>
  <si>
    <t>https://contrataciondelestado.es/wps/poc?uri=deeplink:detalle_licitacion&amp;idEvl=C61JP5UDeDPua%2Fi14w%2FPLA%3D%3D</t>
  </si>
  <si>
    <t>825/2025</t>
  </si>
  <si>
    <t>La contratación del servicio de actuación de grupo musical con motivo delCONTRATO SERVICIO FIESTA SAN BUENAVENTURA Y NUESTRASEÑORA VIRGEN DE LA SALUD, a celebrar los días 14 y 15 de julio del 2025en la plaza de Arure, donde se encuentra la Ermita de la Virgen de la Salud, enValle Gran Rey, tiene por objeto la actuación de grupo musical durante eldesarrollo del programa de las Fiestas de San Buenaventura y Nuestra SeñoraVirgen de la Salud.</t>
  </si>
  <si>
    <t>3.580,00</t>
  </si>
  <si>
    <t>14-07-2025</t>
  </si>
  <si>
    <t>https://contrataciondelestado.es/wps/poc?uri=deeplink:detalle_licitacion&amp;idEvl=5AqsjXoJV1fs%2BnLj3vAg5A%3D%3D</t>
  </si>
  <si>
    <t>811/2025</t>
  </si>
  <si>
    <t>La contratación del servicio de actuación de grupo musical con motivo delCONTRATO SERVICIO FIESTA SAN JUAN 2024, a celebrar el día 24 de junio del2024 en La Plaza de Los Reyes, Casa de La Seda, en Valle Gran Rey, tienepor objeto la actuación musical de un grupo musical durante el desarrollo delprograma de las Fiestas de San Juan 2024.</t>
  </si>
  <si>
    <t>1.440,00</t>
  </si>
  <si>
    <t>18-06-2025</t>
  </si>
  <si>
    <t>https://contrataciondelestado.es/wps/poc?uri=deeplink:detalle_licitacion&amp;idEvl=RCrBdcomj6k%2B1TMyIiZmzw%3D%3D</t>
  </si>
  <si>
    <t>B76658988 - SONIDOS JUNIOR, S.L.U.</t>
  </si>
  <si>
    <t>972/2025</t>
  </si>
  <si>
    <t>El Ayuntamiento de Valle Gran Rey, de forma anual, celebra en La Plaza delLomo Riego la celebración del día de Canarias, con actuaciones folclóricas ydegustación de la gastronomía canaria. Por ello, y para evitar inclemenciasmeteorológicas a los asistentes a la celebración, se instalarán pequeñas carpaspara el público participantes, como así también para los grupos musicales queactúen durante la jornada de ese día. También se instalará escenario paradichos grupos, así como carpas, sillas y mesas para los vecinos y vecinas queasistan a la Plaza del Lomo Riego</t>
  </si>
  <si>
    <t>2.544,00</t>
  </si>
  <si>
    <t>29-05-2025</t>
  </si>
  <si>
    <t>https://contrataciondelestado.es/wps/poc?uri=deeplink:detalle_licitacion&amp;idEvl=X1rrEcBKzc0%2FbjW6njtWLw%3D%3D</t>
  </si>
  <si>
    <t>971/2025</t>
  </si>
  <si>
    <t>El Ayuntamiento de Valle Gran Rey, de forma anual, celebra en La Plaza delLomo Riego la celebración del día de Canarias, con actuaciones folclóricas ydegustación de la gastronomía canaria. Dicho evento, necesita infraestructuraadecuada de sonido e iluminación para las actuaciones de los grupos musicalesque participan en la celebración del Día de Canarias.</t>
  </si>
  <si>
    <t>https://contrataciondelestado.es/wps/poc?uri=deeplink:detalle_licitacion&amp;idEvl=0YbaaPPQu9o2wEhQbcAqug%3D%3D</t>
  </si>
  <si>
    <t>935/2025</t>
  </si>
  <si>
    <t>El objeto del presente expediente administrativo es la contratación del servicioConcierto actuación de Hirohi Afonso por el Día de Canarias, a realizar en laCasa de La Cultura de Valle Gran Rey, dentro de la programación de lacelebración por el Día de Canarias. Entre las competencias municipales, seencuentran la promoción de la cultura, en la letra m) del artículo25 de la Ley deBase de Régimen Local.</t>
  </si>
  <si>
    <t>6.190,00</t>
  </si>
  <si>
    <t>https://contrataciondelestado.es/wps/poc?uri=deeplink:detalle_licitacion&amp;idEvl=h07p%2FNDfDXa9Hd5zqvq9cg%3D%3D</t>
  </si>
  <si>
    <t>B76776020 - MG PRODUCCIONES AGUERE SLU</t>
  </si>
  <si>
    <t>859/2025</t>
  </si>
  <si>
    <t>La contratación del servicio CONTRATO MENOR FESTIVAL JOVEN EL POLVAZO(POLVO DE COLORES) VALLE GRAN REY, tiene por objeto realizar diferentesactividades culturales y festivas dentro del marco de las Fiestas de Santa MaríaReina, en la Playa de Valle Gran Rey, siendo dicho festival un apartado másdentro de la programación de la festividadad.</t>
  </si>
  <si>
    <t>7.500,00</t>
  </si>
  <si>
    <t>4620</t>
  </si>
  <si>
    <t>01-08-2025</t>
  </si>
  <si>
    <t>https://contrataciondelestado.es/wps/poc?uri=deeplink:detalle_licitacion&amp;idEvl=vOslveduKojua%2Fi14w%2FPLA%3D%3D</t>
  </si>
  <si>
    <t>B02687176 - DAMAYLEN INVERSIONES S.L</t>
  </si>
  <si>
    <t>1009/2025</t>
  </si>
  <si>
    <t>La contratación del servicio de impartición de 3 cursos formativos en PrimerosAuxilios, Prevención y Seguridad Ciudadana durante el mes de junio tiene porobjeto no solo cumplir con las competencias municipales en materia de seguridadciudadana, protección civil y salud pública, sino también poner a disposición de laciudadanía acciones formativas que permitan generar empleo entre los jóvenes,desempleados, monitores deportivos, educadores y personal que trabaja en contactocon la comunidad.</t>
  </si>
  <si>
    <t>4.227,17</t>
  </si>
  <si>
    <t>06-06-2025</t>
  </si>
  <si>
    <t>https://contrataciondelestado.es/wps/poc?uri=deeplink:detalle_licitacion&amp;idEvl=0eQTMwwWIVp70UvEyYJSGw%3D%3D</t>
  </si>
  <si>
    <t>Q8855009J - ESC. DE SERV. SAN. Y SOC. DE CANARIAS</t>
  </si>
  <si>
    <t>984/2025</t>
  </si>
  <si>
    <t>La contratación del servicio de espectáculos con artificios pirotécnicos conmotivo de las Fiestas Populares VGR, tiene por objeto la implementación detodas aquellas prestaciones necesarias por una empresa debidamenteacreditada para la ejecución de los espectáculos de fuegos artificiales quehabitualmente acompañan el desarrollo de los programas de las diferentesfiestas que se celebran en el municipio durante el periodo de verano.</t>
  </si>
  <si>
    <t>14.560,00</t>
  </si>
  <si>
    <t>3240</t>
  </si>
  <si>
    <t>10-06-2025</t>
  </si>
  <si>
    <t>https://contrataciondelestado.es/wps/poc?uri=deeplink:detalle_licitacion&amp;idEvl=cZmEEneHltMkJPJS%2BPS9vg%3D%3D</t>
  </si>
  <si>
    <t>977/2025</t>
  </si>
  <si>
    <t>El objeto del presente contrato es la contratacióndel sonido a prestar para la verbena a celebrar en honor de San Juan, Patrónde Valle Gran Rey a celebrar el día 24 de junio del 2024 en La Plaza de LosReyes, Casa de La Seda, en Valle Gran Rey</t>
  </si>
  <si>
    <t>1.600,00</t>
  </si>
  <si>
    <t>90</t>
  </si>
  <si>
    <t>https://contrataciondelestado.es/wps/poc?uri=deeplink:detalle_licitacion&amp;idEvl=HVjvrZcpS6w2wEhQbcAqug%3D%3D</t>
  </si>
  <si>
    <t>43828665A - DESIRE CHINEA BARRERA</t>
  </si>
  <si>
    <t>973/2025</t>
  </si>
  <si>
    <t>El Ayuntamiento de Valle Gran Rey, de forma anual, celebra en La Plaza delLomo Riego la celebración del día de Canarias, con actuaciones folclóricas ydegustación de la gastronomía canaria. Por ello, se contrata servicio de cateringbasado en la gastronomía de Canarias, a degustar por los asistentes al evento.</t>
  </si>
  <si>
    <t>https://contrataciondelestado.es/wps/poc?uri=deeplink:detalle_licitacion&amp;idEvl=h4yOKzZcmGJWhbmkna2nXQ%3D%3D</t>
  </si>
  <si>
    <t>B56545585 - HOSTELERIA YAYA 2023 SLU</t>
  </si>
  <si>
    <t>1070/2025</t>
  </si>
  <si>
    <t>La contratación del servicio de alquiler de carpa yescenario con motivo del CONTRATO ADMINISTRATIVO PARA EL SERVICIODE ALQUILER DE CARPA Y ESCENARIO SAN ANTONIO DE PADUA, acelebrar los días 13 y 14 de junio del 2025 en La Plaza de San Antonio, en ValleGran Rey, tiene por objeto que durante la celebración de la festividad de SanAntonio de Padua, la Carpa sirva de protección a los asistentes para cubrirsedel sol o de posibles inclemencias meteorológicas, como el viento o la lluvia, yel escenario para las actuaciones de las fiestas.</t>
  </si>
  <si>
    <t>3.500,00</t>
  </si>
  <si>
    <t>13-08-2025</t>
  </si>
  <si>
    <t>https://contrataciondelestado.es/wps/poc?uri=deeplink:detalle_licitacion&amp;idEvl=F4Z3ojM8BLPjHF5qKI4aaw%3D%3D</t>
  </si>
  <si>
    <t>1185/2025</t>
  </si>
  <si>
    <t>El objeto del presente contrato la contratación delservicio de tarimas con motivo de diversos eventos del verano a celebrar en elmunicipio de Valle Gran Rey, a instalar en las Plazas, de San Pedro, Virgen delCoromoto (Las Hayas) y Muelle viejo de Vueltas. Dado que se espera que a loseventos programados actuaran grupos musicales de gran atracción de público,se necesita tarimas para que los mismos estén lo más cómodo posible.</t>
  </si>
  <si>
    <t>14.060,00</t>
  </si>
  <si>
    <t>27-06-2025</t>
  </si>
  <si>
    <t>https://contrataciondelestado.es/wps/poc?uri=deeplink:detalle_licitacion&amp;idEvl=TTunxoz1KTkQyBAnWzHfCg%3D%3D</t>
  </si>
  <si>
    <t>1140/2025</t>
  </si>
  <si>
    <t>El objeto del presente contrato la contratación del servicio de carpas con motivo de diversos eventos del verano a celebrar en el municipio de valle Gran Rey, a instalar en las Plazas de Los Reyes y Plaza deArure. Dado que se espera que a los eventos programados asistan un número de personas considerable, estas carpas servirán de protección ante posibles inclemencias meteorológicas y protección del sol, viento o lluvia.</t>
  </si>
  <si>
    <t>14.798,00</t>
  </si>
  <si>
    <t>20-06-2025</t>
  </si>
  <si>
    <t>https://contrataciondelestado.es/wps/poc?uri=deeplink:detalle_licitacion&amp;idEvl=h7iG7%2B3nQNzVGIpKDxgsAQ%3D%3D</t>
  </si>
  <si>
    <t>1093/2025</t>
  </si>
  <si>
    <t>El objeto del presente expediente administrativo es la contratación del serviciode mantenimiento de extintores en las diferentes dependencia municipales.</t>
  </si>
  <si>
    <t>3.200,00</t>
  </si>
  <si>
    <t>17-06-2025</t>
  </si>
  <si>
    <t>https://contrataciondelestado.es/wps/poc?uri=deeplink:detalle_licitacion&amp;idEvl=l0zf4mQUJqhLAIVZdUs8KA%3D%3D</t>
  </si>
  <si>
    <t>B38855615 - SEGURIDAD Y EXTINTORES GARAJONAY SL</t>
  </si>
  <si>
    <t>1197/2025</t>
  </si>
  <si>
    <t>La contratación del servicio CONTRATO MENOR FESTIVAL SURF VALLE GRANREY, tiene por objeto realizar actividades diversas alrededor del Surf, no solocomo deporte, sino mostrar la cultura que lo rodea. Actividades enfocadas parala juventud de Valle Gran Rey, muy ligados al Surf, y sus múltiples vertientesculturales.</t>
  </si>
  <si>
    <t>9.200,00</t>
  </si>
  <si>
    <t>03-07-2025</t>
  </si>
  <si>
    <t>https://contrataciondelestado.es/wps/poc?uri=deeplink:detalle_licitacion&amp;idEvl=bFWMMi9gzkF70UvEyYJSGw%3D%3D</t>
  </si>
  <si>
    <t>78701042X - JOSE MARIA CAVERO VEGA</t>
  </si>
  <si>
    <t>1239/2025</t>
  </si>
  <si>
    <t>La contratación del servicio de actuaciones de grupos musicales con motivo delCONTRATO SERVICIO FIESTA NUESTRA SEÑORA DEL COROMOTO-LASHAYAS, a celebrar los días 6 y 7 de septiembre del 2025 en La Plaza de LasHayas, en Valle Gran Rey, tiene por objeto las actuaciones musicales de losgrupos durante el desarrollo del programa de las Fiestas de Nuestra Virgen delCoromoto.</t>
  </si>
  <si>
    <t>3.250,00</t>
  </si>
  <si>
    <t>https://contrataciondelestado.es/wps/poc?uri=deeplink:detalle_licitacion&amp;idEvl=%2BOqsIFBEX%2FLua%2Fi14w%2FPLA%3D%3D</t>
  </si>
  <si>
    <t>42042902Y - Francisco Manuel  Rodriguez  Herrera</t>
  </si>
  <si>
    <t>1205/2025</t>
  </si>
  <si>
    <t>La realización del contrato administrativo deservicio de asistencia técnica para la redacción de los informes técnicosde valoración y tasación de varias parcelas para su posible adquisiciónpara uso público por el Ayuntamiento de Valle Gran Rey tiene por objeto laimplementación de todas aquellas prestaciones técnicas necesarias para deeste tipo de prestaciones de servicio, con la finalidad de obtener como resultadoel referido informe de cuantificación económica de diferentes bienes inmueblesque pretende adquirir la Corporación para su uso o transformación como bienpúblico de nuestro Municipio, especialmente, considerando la escasez deparcelas públicas de que actualmente dispone el Ayuntamiento. Para ello, sedeberán tener en cuenta lo dispuesto tanto en las disposiciones al respectoestablecidas en la Ley 33/2003, de 3 de noviembre, del Patrimonio de lasAdministraciones Públicas, y el Real Decreto 1372/1986, de 13 de junio, por elque se aprueba el Reglamento de Bienes de las Entidades Locales, como en laLey 4/2017, de 13 de julio, del Suelo y de los Espacios Naturales Protegidos deCanarias, y asimismo lo dispuesto en las directrices contenidas en las NormasSubsidiarias de Valle Gran Rey (B.O.C. N.º 157/1989 de 29/11/1989 y B.O.P. N.º81/1994 de 08/07/1994) y en el Plan Insular de Ordenación del Territorio de LaGomera (B.O.C. N.º 170/2020 de 24/08/2020)</t>
  </si>
  <si>
    <t>10.248,45</t>
  </si>
  <si>
    <t>02-07-2025</t>
  </si>
  <si>
    <t>https://contrataciondelestado.es/wps/poc?uri=deeplink:detalle_licitacion&amp;idEvl=mz%2BMG4LcjmWP%2Bo96UAV7cQ%3D%3D</t>
  </si>
  <si>
    <t>54046615L - FERNANDO FELIPE CORDERO COELLO</t>
  </si>
  <si>
    <t>1203/2025</t>
  </si>
  <si>
    <t>La realización del contrato administrativo desuministro de contenedores de residuos multilift metálicos tipo caja de 8m³ para los vehículos pesados de Servicios Municipales del Ayuntamientode Valle Gran Rey tiene por objeto la implementación de todas aquellasprestaciones necesarias para proceder a la adquisición de este determinadomobiliario de trabajo para la mejora de las prestaciones de los vehículos deServicios Municipales con los que se desarrollan las distintas labores detransporte, recogida y almacenamiento, tanto de materiales para los trabajosque se realizan por el personal municipal, como de recolección y traslado dedistinto tipo de residuos (poda, escombros, enseres y electrodomésticos, etc.)en el Municipio hasta el Complejo Medioambiental de El Revolcadero.</t>
  </si>
  <si>
    <t>12.297,80</t>
  </si>
  <si>
    <t>5</t>
  </si>
  <si>
    <t>08-07-2025</t>
  </si>
  <si>
    <t>https://contrataciondelestado.es/wps/poc?uri=deeplink:detalle_licitacion&amp;idEvl=nUhTdnZ3qZ75Rey58Yagpg%3D%3D</t>
  </si>
  <si>
    <t>B41170697 - JIMECA ,S.L.</t>
  </si>
  <si>
    <t>1202/2025</t>
  </si>
  <si>
    <t>La realización del contrato administrativo desuministro de sillones y butacas para la renovación del mobiliario de laSala Velatorio del Ayuntamiento de Valle Gran Rey situada en La Caleratiene por objeto la implementación de todas aquellas prestaciones necesariaspara proceder a la adquisición de determinado mobiliario de descanso (sillonesy butacas) para la renovación del que actualmente se encuentra ¿en estado deobsolescencia por el considerable uso y paso del tiempo¿ en las referidasinstalaciones de uso municipal, así como promover la adecuación y mejora delas condiciones confort de la estancia de las personas usuarias de la SalaVelatorio de La Calera.</t>
  </si>
  <si>
    <t>14.916,00</t>
  </si>
  <si>
    <t>https://contrataciondelestado.es/wps/poc?uri=deeplink:detalle_licitacion&amp;idEvl=KmyXkGW5MnF%2BF6L2uCfUWg%3D%3D</t>
  </si>
  <si>
    <t>B38003166 - MAQUINAS Y EQUIPOS DE OFICINA S.L.</t>
  </si>
  <si>
    <t>1201/2025</t>
  </si>
  <si>
    <t>La realización del contrato administrativo deservicio de asistencia técnica para la redacción del Proyecto de Ejecuciónde actuaciones de reposición del trasdós de la Avenida Marítima peatonal,tramo Las Malezas ¿ La Puntilla, T.M. Valle Gran Rey tiene por objeto laimplementación de todas aquellas prestaciones técnicas necesarias para deeste tipo de prestaciones de servicio, con la finalidad de obtener como resultadoel referido Proyecto de ejecución de obra, con el fin de proceder a la reposiciónintegral y restablecimiento de la funcionalidad del mencionado tramo de PaseoPeatonal y proporcionar la necesaria mejora de una de las principalesinfraestructuras turísticas de nuestro Municipio, que actualmente presenta unaalta degradación del pavimento ¿con evidente peligro de hundimiento pordescalce de su cimentación¿ y otras deficiencias causadas por diferentestemporales marítimos durante el año 2024 y 2025 (conforme al anexofotográfico que se adjunta a la presente Memoria Justificativa), con el objeto deincrementar la seguridad de los peatones con mayor tranquilidad y disfrute delentorno.</t>
  </si>
  <si>
    <t>15-07-2025</t>
  </si>
  <si>
    <t>https://contrataciondelestado.es/wps/poc?uri=deeplink:detalle_licitacion&amp;idEvl=qOuXEUx8rMokJPJS%2BPS9vg%3D%3D</t>
  </si>
  <si>
    <t>1293/2025</t>
  </si>
  <si>
    <t>La contratación del servicio de actuaciones de grupos musicales con motivo delCONTRATO SERVICIO FESTEJOS EN HONOR SANTA MARTA, a celebrar el día29 de julio del 2025 en la explanada del muelle de Vueltas, en Valle Gran Rey,tiene por objeto la actuación musical de los grupos durante el desarrollo delprograma de las Fiestas de Santa Marta 2025.</t>
  </si>
  <si>
    <t>2.173,92</t>
  </si>
  <si>
    <t>25-07-2025</t>
  </si>
  <si>
    <t>https://contrataciondelestado.es/wps/poc?uri=deeplink:detalle_licitacion&amp;idEvl=yl1AgEIGcUi8ebB%2FXTwy0A%3D%3D</t>
  </si>
  <si>
    <t>43832417Y - JUAN DIEGO GONZALEZ BERNAL</t>
  </si>
  <si>
    <t>1291/2025</t>
  </si>
  <si>
    <t>La contratación del servicio del programa deactividades deportivas ¿ActiVida Joven Valle Gran Rey¿ para el verano2025, tiene por objeto la organización, coordinación y ejecución de unprograma de actividades deportivas de verano dirigido a niños, niñas yjóvenes, residentes o visitantes del municipio, durante la temporada estival.El programa se desarrollará en distintas instalaciones deportivas y tendrá comofinalidad fomentar la práctica del deporte, la convivencia, la vida saludable y elaprovechamiento del tiempo libre durante el periodo estival. Las actividadesincluirán, entre otras, deportes colectivos (fútbol, basket, bádminton y tenis),deportes individuales (talleres de kayak y SUP), juegos populares y actividadesfísico-recreativas adaptadas a las distintas edades</t>
  </si>
  <si>
    <t>14.980,00</t>
  </si>
  <si>
    <t>29-07-2025</t>
  </si>
  <si>
    <t>https://contrataciondelestado.es/wps/poc?uri=deeplink:detalle_licitacion&amp;idEvl=E5YlSVhTUDGTylGzYmBF9Q%3D%3D</t>
  </si>
  <si>
    <t>43832350P - María Esther Morales Ventura</t>
  </si>
  <si>
    <t>1310/2025</t>
  </si>
  <si>
    <t>El objeto del presente contrato es la actuación del artista Edwin Rivera en Valle Gran Rey. Cantante Puertorriqueño de música latina (salsa).</t>
  </si>
  <si>
    <t>14.500,00</t>
  </si>
  <si>
    <t>24-07-2025</t>
  </si>
  <si>
    <t>https://contrataciondelestado.es/wps/poc?uri=deeplink:detalle_licitacion&amp;idEvl=vjSWf%2BeCyMpVkTabT%2FRM8A%3D%3D</t>
  </si>
  <si>
    <t>B76763150 - OCIO Y EVENTOS CANARIAS, SL</t>
  </si>
  <si>
    <t>1309/2025</t>
  </si>
  <si>
    <t>El contrato administrativo de servicio deasistencia técnica para la emisión de informe técnico pericial sobre lagestión de aguas residuales en el Barranco de Arure, T.M. de Valle GranRey, tiene por objeto la implementación de todas aquellas prestaciones técnicasnecesarias para de este tipo de prestaciones de servicio, con la finalidad deobtener como resultado un estudio o informe técnico exhaustivo sobre elanálisis de la situación histórica de las conducciones de recolección y desagüedel sistema de saneamiento en el caserío de Arure, para la emisión de undictamen en el que se establezca y justifique la no concurrencia de losrequisitos que se exigen para la protección del entorno y recursos naturales y elmedio ambiente, especialmente, en relación con las especies vegetales yanimales detectadas en la zona, así como su caracterización, para su utilidadcomo medio de prueba en el Procedimiento de Diligencias Previas N.º 140/2025del Juzgado de Primera Instancia e Instrucción N.º 1 de San Sebastián de LaGomera, en el que consta como interviniente el Iltre. Ayuntamiento de ValleGran Rey.</t>
  </si>
  <si>
    <t>14.800,00</t>
  </si>
  <si>
    <t>31-07-2025</t>
  </si>
  <si>
    <t>https://contrataciondelestado.es/wps/poc?uri=deeplink:detalle_licitacion&amp;idEvl=zDeIrI1LE5yIzo3LHNPGcQ%3D%3D</t>
  </si>
  <si>
    <t>B91806638 - ZURBARÁN ABOGADOS S.L.P.</t>
  </si>
  <si>
    <t>1503/2025</t>
  </si>
  <si>
    <t>El objeto del presente contrato es ladecoración propia para la celebración cultural del escenario donde el soncubano es el protagonista del evento. El Ayuntamiento de Valle Gran Rey, deforma anual, celebra en La Plaza de San Pedro en La Playa, la celebración deSalitre y Son.</t>
  </si>
  <si>
    <t>7.000,00</t>
  </si>
  <si>
    <t>08-08-2025</t>
  </si>
  <si>
    <t>https://contrataciondelestado.es/wps/poc?uri=deeplink:detalle_licitacion&amp;idEvl=jSWV79y4GxTzAq95uGTrDQ%3D%3D</t>
  </si>
  <si>
    <t>1462/2025</t>
  </si>
  <si>
    <t>La contratación del servicio de actuaciones de grupos musicales con motivo delCONTRATO SERVICIO FIESTA SAN JUAN DE DIOS Y VIRGEN DEL BUENVIAJE-TAGULUCHE, a celebrar los días 29 y 30 de agosto del 2025 en LaPlaza de Taguluche, en Valle Gran Rey, tiene por objeto la actuación musical deGrupo Caribe durante el desarrollo del programa de las Fiestas de San Juan deDios y Virgen del Buen Viaje.</t>
  </si>
  <si>
    <t>4.348,84</t>
  </si>
  <si>
    <t>4.347,84</t>
  </si>
  <si>
    <t>12-08-2025</t>
  </si>
  <si>
    <t>https://contrataciondelestado.es/wps/poc?uri=deeplink:detalle_licitacion&amp;idEvl=g2dDMjshpU16nTs9LZ9RhQ%3D%3D</t>
  </si>
  <si>
    <t>1373/2025</t>
  </si>
  <si>
    <t>El contrato administrativo de servicio deasistencia técnica para la redacción de pliegos técnicos y administrativosde contratación pública para la ejecución de varios procedimientos delicitaciones del Ayuntamiento de Valle Gran Rey, tiene por objeto laimplementación de todas aquellas prestaciones técnicas necesarias para deeste tipo de prestaciones de servicio, con la finalidad de obtener como resultadola redacción tanto de los pliegos de cláusulas administrativas particulares comode los pliegos de prescripciones técnicas particulares de diferentes expedientesde contratación pública a licitar durante el presente ejercicio económico 2025,incluyendo asimismo el correspondiente estudio de mercado para el adecuadocálculo de los precios y presupuesto base de licitación de cada procedimientode licitación pública a ejecutar.</t>
  </si>
  <si>
    <t>14.600,00</t>
  </si>
  <si>
    <t>08-09-2025</t>
  </si>
  <si>
    <t>https://contrataciondelestado.es/wps/poc?uri=deeplink:detalle_licitacion&amp;idEvl=dCew5h6r%2FDPyoM4us5k4vw%3D%3D</t>
  </si>
  <si>
    <t>78696826A - Adán Ramos Villavicencio</t>
  </si>
  <si>
    <t>1872/2025</t>
  </si>
  <si>
    <t>La contratación del servicio CONTRATO MENOR SERVICIO ACTUACIÓNMAGIA "CONEXIÓN" DEL MAGO DAVID DE LA TORRE, tiene por objetorealizar espectáculo de magia para todas las edades en la Plaza de San Pedrocon el objetivo de dinamizar Valle Gran Rey a través de la cultura.</t>
  </si>
  <si>
    <t>18-12-2025</t>
  </si>
  <si>
    <t>https://contrataciondelestado.es/wps/poc?uri=deeplink:detalle_licitacion&amp;idEvl=fuujMwjArUkIYE3ZiZ%2BxmQ%3D%3D</t>
  </si>
  <si>
    <t>42192197P - DAVID  DE LA TORRE GOYA</t>
  </si>
  <si>
    <t>1863/2025</t>
  </si>
  <si>
    <t>El objeto del presente contrato es suministrar a esteAyuntamiento de Valle Gran Rey de bolsas denominadas ¿Bolsas Kraft¿ queservirá para la publicidad de la marca ¿Valle Gran Rey, siempre en tu comerciocercano¿ para la zona comercial abierta de Valle Gran Rey.</t>
  </si>
  <si>
    <t>14.985,00</t>
  </si>
  <si>
    <t>04-11-2025</t>
  </si>
  <si>
    <t>https://contrataciondelestado.es/wps/poc?uri=deeplink:detalle_licitacion&amp;idEvl=Pn9A8V8cAO%2F5Rey58Yagpg%3D%3D</t>
  </si>
  <si>
    <t>B16381360 - KLO GLOBAL S.L.</t>
  </si>
  <si>
    <t>1565/2025</t>
  </si>
  <si>
    <t>El objeto del presente contrato es la contratación de loscursos formativos destinados al personal contratado en los Planes de Empleo Socialesdentro del proyecto anual que aprueban de forma conjunta el Servicio Canario deEmpleo del Gobierno de Canarias y los ayuntamientos de Canarias a través de laFederación Canaria de Municipios, FECAM.</t>
  </si>
  <si>
    <t>12.270,00</t>
  </si>
  <si>
    <t>1710</t>
  </si>
  <si>
    <t>22-08-2025</t>
  </si>
  <si>
    <t>https://contrataciondelestado.es/wps/poc?uri=deeplink:detalle_licitacion&amp;idEvl=JeF5WyrL0fqGCFcHcNGIlQ%3D%3D</t>
  </si>
  <si>
    <t>B38785820 - ACADEMIA  AXON SL</t>
  </si>
  <si>
    <t>1516/2025</t>
  </si>
  <si>
    <t>El objeto del presente expediente administrativo de contratación del serviciopara reponer y colocar los diferentes elementos que componen los equiposcontraincendios de las diferentes instalaciones del Ayuntamiento de Valle GranRey, una vez realizado el mantenimiento preventivo de los equipos contraincendio en las diferentes instalaciones.</t>
  </si>
  <si>
    <t>4.732,98</t>
  </si>
  <si>
    <t>11-08-2025</t>
  </si>
  <si>
    <t>https://contrataciondelestado.es/wps/poc?uri=deeplink:detalle_licitacion&amp;idEvl=1UkmU80R2%2Bs%2FbjW6njtWLw%3D%3D</t>
  </si>
  <si>
    <t>B38855615 - Seguridad y Extintores Garajonay S.L.U</t>
  </si>
  <si>
    <t>1506/2025</t>
  </si>
  <si>
    <t>La contratación del servicio CONTRATO MENOR SERVICIO CULTURAL ¿ELVALLE NARRADO¿, tiene por objeto realizar diferentes narrativas en lasplazas de Valle Gran Rey de forma, itinerante, conectando a aquellos queparticipan en la escucha de las mismas a los diferentes rincones e Valle GranRey.</t>
  </si>
  <si>
    <t>14.952,31</t>
  </si>
  <si>
    <t>0.13</t>
  </si>
  <si>
    <t>26-08-2025</t>
  </si>
  <si>
    <t>https://contrataciondelestado.es/wps/poc?uri=deeplink:detalle_licitacion&amp;idEvl=%2Fqjr2wMairPXOjazN1Dw9Q%3D%3D</t>
  </si>
  <si>
    <t>43790633J - GABRIEL MALDONADO ABREU</t>
  </si>
  <si>
    <t>1880/2025</t>
  </si>
  <si>
    <t>El objeto del presente contrato es el servicio deelaboración del Pliego de Prescripciones técnicas (PPT) y Pliego de cláusulasAdministrativas Particulares (PCAP) que ha de regir la contratación del suministro deenergía eléctrica.</t>
  </si>
  <si>
    <t>14.700,00</t>
  </si>
  <si>
    <t>07-11-2025</t>
  </si>
  <si>
    <t>https://contrataciondelestado.es/wps/poc?uri=deeplink:detalle_licitacion&amp;idEvl=ZwCeHyoKIOqTylGzYmBF9Q%3D%3D</t>
  </si>
  <si>
    <t>78641249V - Cristian José Luis González</t>
  </si>
  <si>
    <t>2100/2025</t>
  </si>
  <si>
    <t>El CONTRATO MENOR SUMINISTROCORTINAS CASA DE LA CULTURA tiene por objeto la renovación de lascortinas de la Casa de la Cultura debido a su desgaste por el paso del tiempo.</t>
  </si>
  <si>
    <t>4.368,76</t>
  </si>
  <si>
    <t>11-12-2025</t>
  </si>
  <si>
    <t>https://contrataciondelestado.es/wps/poc?uri=deeplink:detalle_licitacion&amp;idEvl=lCqtzdbdTsQadbH3CysQuQ%3D%3D</t>
  </si>
  <si>
    <t>B38583233 - COMERCIAL TEJIDOS Y CONFECCIONES PADILLA VERA SL</t>
  </si>
  <si>
    <t>2053/2025</t>
  </si>
  <si>
    <t>El CONTRATO MENOR SUMINISTROAMPLIACIÓN POTENCIA ELÉCTRICA CAMPO DE FUTBOL PLAYA DELINGLÉS tiene por objeto la ampliación de energía eléctrica necesaria para lafuncionalidad y uso del Campo de Fútbol Paya del Inglés y los trabajosnecesarios para dicha ampliación de potencia eléctrica.</t>
  </si>
  <si>
    <t>6.536,98</t>
  </si>
  <si>
    <t>24-11-2025</t>
  </si>
  <si>
    <t>https://contrataciondelestado.es/wps/poc?uri=deeplink:detalle_licitacion&amp;idEvl=8xwJ6o1dJlLpxJFXpLZ%2B2A%3D%3D</t>
  </si>
  <si>
    <t>B82846817 - E-DISTRIBUCIÓN</t>
  </si>
  <si>
    <t>2172/2025</t>
  </si>
  <si>
    <t>el concierto ¿¿CONCIERTO NAVIDAD CANARIA (BESAY PÉREZ)¿, en horario de20:30 a 23:00 horas. Este evento artístico servirá como dinamizador de lasfiestas navideñas, e identidad a la marca turística del municipio.</t>
  </si>
  <si>
    <t>6.688,00</t>
  </si>
  <si>
    <t>22-12-2025</t>
  </si>
  <si>
    <t>https://contrataciondelestado.es/wps/poc?uri=deeplink:detalle_licitacion&amp;idEvl=NOouqGUDg5RrSd8H4b2soA%3D%3D</t>
  </si>
  <si>
    <t>B09806100 - BARRETO CROWN SUPREME SERVICE 2022 S.L.</t>
  </si>
  <si>
    <t>2171/2025</t>
  </si>
  <si>
    <t>el 23 de diciembre se celebraráel recibimiento de Papa Noel, que se ha venido afianzando con el paso de losaños, dada su introducción en nuestra sociedad, demandada por niñas y niñosdel municipio. Se realizará dicho recibimiento en el recinto de La Plaza de SanPedro, en La Playa de Valle Gran Rey, donde los más pequeños del municipio,y las niñas y niños de las familias de turistas que nos visitan en esta época,acudirán a dialogar y a compartir con Papa Noel el 23 de diciembre, realizandosus solicitudes de regalos.</t>
  </si>
  <si>
    <t>11.833,08</t>
  </si>
  <si>
    <t>30-12-2025</t>
  </si>
  <si>
    <t>https://contrataciondelestado.es/wps/poc?uri=deeplink:detalle_licitacion&amp;idEvl=5km4rYoSC7OopEMYCmrbmw%3D%3D</t>
  </si>
  <si>
    <t>45865595F - PATRICIA CLEMENTE MESA</t>
  </si>
  <si>
    <t>2102/2025</t>
  </si>
  <si>
    <t>El objeto del presente contrato es lacontratación de los servicios necesarios para realizar actividades deportivas enla navidad de 2025. Es por ello por lo que se pretende contratar por parte delAyuntamiento de Valle Gran Rey a empresa especializada en eventos deportivos.</t>
  </si>
  <si>
    <t>https://contrataciondelestado.es/wps/poc?uri=deeplink:detalle_licitacion&amp;idEvl=V9WV%2FIMxM3Q4NavIWzMcHA%3D%3D</t>
  </si>
  <si>
    <t>B76731678 - GESGOCOM SL</t>
  </si>
  <si>
    <t>2177/2025</t>
  </si>
  <si>
    <t>El objetivo consiste en adecuar una mejor acomodación de los asistentes a los actos a celebrar en laPlaza de San Pedro, y protegerlos de las inclemencias de posibles lluvias oel sol, al estar en lugar de costas, se hace necesario la contratación de unservicio de alquiler, montaje y desmontaje de carpa, alquiler de tarimas paraescenario, para el desarrollo óptimo de los diferentes eventos navideños.</t>
  </si>
  <si>
    <t>660</t>
  </si>
  <si>
    <t>16-12-2025</t>
  </si>
  <si>
    <t>https://contrataciondelestado.es/wps/poc?uri=deeplink:detalle_licitacion&amp;idEvl=YV07M9xRJkD%2B3JAijKO%2Bkg%3D%3D</t>
  </si>
  <si>
    <t>769/2025</t>
  </si>
  <si>
    <t>La contratación del servicio de actuaciones de grupos musicales con motivo del Contrato Servicio Fiesta San Antonio de Padua</t>
  </si>
  <si>
    <t>5.216,25</t>
  </si>
  <si>
    <t>https://vallegranrey.es</t>
  </si>
  <si>
    <t>B76751270 - ORQUESTA SENSACIÓN | B38425468 - ORQUESTA WAMANPY</t>
  </si>
  <si>
    <t>615/2025</t>
  </si>
  <si>
    <t>El objeto del presente contrato es la celebración de la verbena de Semana Santa en el municipio de Valle Gran Rey. Es tradicional realizar verbena de semana santa, una vez han terminado los eventos religiosos tradicionales de Semana Santa.</t>
  </si>
  <si>
    <t>3.963,92</t>
  </si>
  <si>
    <t>43832533F - GRUPO TENTACIÓN DE LA GOMERA-JOSE ANTONIO RODRIGUEZ HERRERA | 43832417Y - GRUPO CARIBE-JUAN DIEGO GONZALEZ BERNAL</t>
  </si>
  <si>
    <t>803/2025</t>
  </si>
  <si>
    <t>La contratación del servicio de actuaciones de grupos musicales con motivo del CONTRATO SERVICIO FIESTA SEAN PEDRO Y SAN PABLO, a celebrar los días 27,28 y 29 de junio del 2024 en la Plaza de San Pedro, en Valle Gran Rey, tiene por objeto la actuación musical de los grupos durante el desarrollo del programa de las Fiestas de San Pedro y San Pablo.</t>
  </si>
  <si>
    <t>5.073,92</t>
  </si>
  <si>
    <t>0.1</t>
  </si>
  <si>
    <t>B38425468 - ORQUESTA WAMANPY | 43832417Y - GRUPO CARIBE-JUAN DIEGO GONZALEZ BERNAL</t>
  </si>
  <si>
    <t>810/2025</t>
  </si>
  <si>
    <t>El objeto es la contratación de grupos musicales para la celebración tradicional anual del Día de Canarias en la Plaza del Lomo Riego.</t>
  </si>
  <si>
    <t>3.518,40</t>
  </si>
  <si>
    <t>3.607,30</t>
  </si>
  <si>
    <t>B76658988 - SONIDOS JUNIOR Y PRODUCCIONES S.L.U. | G76508357 - ASOC. MUSICAL PARRANDA CHIGADÁ | 43832500F - GOMESPORT JOSÉ ANTONIO RODRIGUEZ HERRERA</t>
  </si>
  <si>
    <t>826/2025</t>
  </si>
  <si>
    <t>El objeto del contrato es la contratación de grupos musicales con motivo de la efeméride y celebración en Arure de las Fiestas de San Salvador y San Nicolás.</t>
  </si>
  <si>
    <t>2.280,00</t>
  </si>
  <si>
    <t>43832533F - GRUPO TENTACIÓN DE LA GOMERA-JOSE ANTONIO RODRIGUEZ HERRERA | 42067901G - RICARDO JIMENEZ</t>
  </si>
  <si>
    <t>860/2025</t>
  </si>
  <si>
    <t>El objeto del contrato es la contratación de grupos musicales con motivo del contrato servicio fiestas Virgen del Carmen, a celebrar los días 16,19 y 20 de julio del 2025 en la explanada del Puerto viejo de Vueltas, en Valle Gran Rey.</t>
  </si>
  <si>
    <t>7.919,61</t>
  </si>
  <si>
    <t>B72762040 - ORQUESTA ATLANTIC DE LA GOMERA | B13824693 - BANDA ECLIPSE REGGAE-ACTURA ARTISTAS Y EVENTOS | B38425468 - ORQUESTA WAMANPY</t>
  </si>
  <si>
    <t>1349/2025</t>
  </si>
  <si>
    <t>12.557,81</t>
  </si>
  <si>
    <t>0.06</t>
  </si>
  <si>
    <t>5404781G - ORQUESTA BEMBE-FERNANDO CRUZ DIAZ | 78707054L - DAILOS HERNÁNDEZ FERNÁNDEZ | B13824693 - ACTURA ARTISTAS Y EVENTOS-FERNANDO MURGA Y SU GUAJIRA | B72674690 - TROVEROS DE ASIETA</t>
  </si>
  <si>
    <t>CONTRATOS=11</t>
  </si>
  <si>
    <t>CONTRATOS=24</t>
  </si>
  <si>
    <t>CONTRATOS=10</t>
  </si>
  <si>
    <t xml:space="preserve">CONTRATOS=20 </t>
  </si>
  <si>
    <t>Porcentaje sobre el total de menores=</t>
  </si>
  <si>
    <t>CONTRATOS MENORES=65</t>
  </si>
  <si>
    <t>Número de Referencia del Contrato/DENOMINACIÓN</t>
  </si>
  <si>
    <t>1189/2024 LICITACIÓN DEL CONTRATO DE OBRAS EJECUCIÓN DEL PROYECTO "ACONDICIONAMIENTO Y MEJORA DEL RECINTO DE JUEGO DEL CAMPO DE FÚTBOL DE PLAYA DEL INGLÉS, T.M. DE VALLE GRAN REY".</t>
  </si>
  <si>
    <t>1451/2024 LICITACIÓN DEL CONTRATO DE OBRAS EJECUCIÓN DEL "PROYECTO ACONDICIONAMIENTO Y REPAVIMENTACIÓN DE CAMINOS DE TAGULUCHE, T.M. DE VALLE GRAN REY".</t>
  </si>
  <si>
    <t>492/2025 LICITACIÓN DEL CONTRATO DE SERVICIO DE ASESORÍA LABORAL, FISCAL Y CONTABLE DEL AYUNTAMIENTO DE VALLE GRAN REY.</t>
  </si>
  <si>
    <t>491/2025 LICITACIÓN DEL SERVICIO DE ASISTENCIA TÉCNICA EN MATERIA DE INSPECCIÓN Y CONTROL SOBRE ACTIVIDADES CLASIFICADAS, INDUSTRIALES Y SIMILARES DEL AYUNTAMIENTO DE VALLE GRAN REY.</t>
  </si>
  <si>
    <t>670/2025 LICITACIÓN DEL CONTRATO DE SERVICIO DE VIGILANCIA DE LA OBSERVANCIA DE LAS NORMAS SOBRE SALVAMENTO Y SEGURIDAD DE VIDAS HUMANAS EN PLAYAS Y ZONAS DE BAÑO DEL MUNICIPIO DE VALLE GRAN REY</t>
  </si>
  <si>
    <t>1094/2025 LICITACIÓN DEL CONTRATO DE SUMINISTRO DE CARPA DESMONTABLE POR MÓDULOS PARA LA CELEBRACIÓN DE EVENTOS PÚBLICOS DEL AYUNTAMIENTO DE VALLE GRAN REY</t>
  </si>
  <si>
    <t>1146/2025 LICITACIÓN DEL CONTRATO MIXTO DE SUMINISTRO EN RÉGIMEN DE ARRENDAMIENTO Y SERVICIO DE DISEÑO, MONTAJE Y DESMONTAJE DE LA ILUMINACIÓN Y ORNAMENTACIÓN NAVIDEÑA DEL MUNICIPIO DE VALLE GRAN REY(LUCES DE NAVIDAD 2025).</t>
  </si>
  <si>
    <t xml:space="preserve">661/2025 LICITACIÓN DEL CONTRATO DE SERVICIO DE INHUMACIÓN Y EXHUMACIÓN, LIMPIEZA, MANTENIMIENTO Y CONSERVACIÓN DE LOS CEMENTARIOS Y SALAS VELATORIOS TITULARIDAD DEL AYUNTAMIENTO DE VALLE GRAN REY. </t>
  </si>
  <si>
    <t>1106/2025 LICITACIÓN DEL CONTRATO DE OBRAS EJECUCIÓN DEL "PROYECTO DE ESTACIÓN DE BOMBEO Y RECOLECCIÓN TEMPORAL DE AGUAS RESIDUALES EN ARURE, T.M. VALLE GRAN REY"</t>
  </si>
  <si>
    <t>1731/2025 LICITACIÓN DEL CONTRATO DE SERVICIO DE VIGILANCIA DE LA OBSERVANCIA DE LAS NORMAS SOBRE SALVAMENTO Y SEGURIDAD DE VIDAS HUMANAS EN PLAYAS Y ZONAS DE BAÑO DEL MUNICIPIO DE VALLE GRAN REY 2025/2026</t>
  </si>
  <si>
    <t>1754/2025 LICITACIÓN DEL CONTRATO DE SERVICIO DE LIMPIEZA DE CENTROS E INSTALACIONES MUNICIPALES DEL AYUNTAMIENTO DE VALLE GRAN REY 2025/2026.</t>
  </si>
  <si>
    <t>1732/2025 LICITACIÓN DEL CONTRATO DE SERVICIO DE ATENCIÓN SOCIAL DEPROXIMIDAD PARA PERSONAS MAYORES EN EL MUNICIPIO DE VALLE GRAN REY.</t>
  </si>
  <si>
    <t>1733/2025 LICITACIÓN DEL CONTRATO DE SERVICIO DE ACTIVIDADES EDUCATIVAS EXTRAESCOLARES DEL AYUNTAMIENTO DE VALLE GRAN REY.</t>
  </si>
  <si>
    <t>1734/2025 LICITACIÓN DEL CONTRATO DE SERVICIO DE SISTEMA INTEGRAL DE CONTROL HORARIO DEL PERSONAL AL SERVICIO DEL AYUNTAMIENTO DE VALLE GRAN REY 2025</t>
  </si>
  <si>
    <t>NÚMERO DE EMPRESAS PARTICIPANTES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</si>
</sst>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quot;_-;\-* #,##0.00\ &quot;€&quot;_-;_-* &quot;-&quot;??\ &quot;€&quot;_-;_-@_-"/>
    <numFmt numFmtId="164" formatCode="#,##0.00\ &quot;€&quot;"/>
  </numFmts>
  <fonts count="4" x14ac:knownFonts="1">
    <font>
      <sz val="11"/>
      <color indexed="8"/>
      <name val="Aptos Narrow"/>
      <family val="2"/>
      <scheme val="minor"/>
    </font>
    <font>
      <b/>
      <sz val="11"/>
      <name val="Calibri"/>
    </font>
    <font>
      <sz val="11"/>
      <color indexed="8"/>
      <name val="Aptos Narrow"/>
      <family val="2"/>
      <scheme val="minor"/>
    </font>
    <font>
      <b/>
      <sz val="11"/>
      <color indexed="8"/>
      <name val="Aptos Narrow"/>
      <family val="2"/>
      <scheme val="minor"/>
    </font>
  </fonts>
  <fills count="11">
    <fill>
      <patternFill patternType="none"/>
    </fill>
    <fill>
      <patternFill patternType="gray125"/>
    </fill>
    <fill>
      <patternFill patternType="mediumGray"/>
    </fill>
    <fill>
      <patternFill patternType="solid">
        <fgColor theme="0"/>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theme="3" tint="0.749992370372631"/>
        <bgColor indexed="64"/>
      </patternFill>
    </fill>
    <fill>
      <patternFill patternType="solid">
        <fgColor theme="2" tint="-9.9978637043366805E-2"/>
        <bgColor indexed="64"/>
      </patternFill>
    </fill>
    <fill>
      <patternFill patternType="solid">
        <fgColor theme="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44" fontId="2" fillId="0" borderId="0" applyFont="0" applyFill="0" applyBorder="0" applyAlignment="0" applyProtection="0"/>
    <xf numFmtId="9" fontId="2" fillId="0" borderId="0" applyFont="0" applyFill="0" applyBorder="0" applyAlignment="0" applyProtection="0"/>
  </cellStyleXfs>
  <cellXfs count="35">
    <xf numFmtId="0" fontId="0" fillId="0" borderId="0" xfId="0"/>
    <xf numFmtId="0" fontId="1" fillId="2" borderId="0" xfId="0" applyFont="1" applyFill="1"/>
    <xf numFmtId="0" fontId="1" fillId="2" borderId="1" xfId="0" applyFont="1" applyFill="1" applyBorder="1"/>
    <xf numFmtId="0" fontId="0" fillId="3" borderId="1" xfId="0" applyFill="1" applyBorder="1"/>
    <xf numFmtId="0" fontId="0" fillId="3" borderId="0" xfId="0" applyFill="1"/>
    <xf numFmtId="0" fontId="0" fillId="4" borderId="1" xfId="0" applyFill="1" applyBorder="1"/>
    <xf numFmtId="0" fontId="0" fillId="4" borderId="0" xfId="0" applyFill="1"/>
    <xf numFmtId="0" fontId="0" fillId="0" borderId="1" xfId="0" applyBorder="1"/>
    <xf numFmtId="0" fontId="0" fillId="5" borderId="1" xfId="0" applyFill="1" applyBorder="1"/>
    <xf numFmtId="0" fontId="0" fillId="6" borderId="1" xfId="0" applyFill="1" applyBorder="1"/>
    <xf numFmtId="0" fontId="0" fillId="7" borderId="1" xfId="0" applyFill="1" applyBorder="1"/>
    <xf numFmtId="0" fontId="0" fillId="8" borderId="1" xfId="0" applyFill="1" applyBorder="1"/>
    <xf numFmtId="0" fontId="0" fillId="5" borderId="0" xfId="0" applyFill="1"/>
    <xf numFmtId="0" fontId="0" fillId="6" borderId="0" xfId="0" applyFill="1"/>
    <xf numFmtId="0" fontId="0" fillId="7" borderId="0" xfId="0" applyFill="1"/>
    <xf numFmtId="164" fontId="0" fillId="4" borderId="1" xfId="1" applyNumberFormat="1" applyFont="1" applyFill="1" applyBorder="1"/>
    <xf numFmtId="164" fontId="0" fillId="5" borderId="1" xfId="1" applyNumberFormat="1" applyFont="1" applyFill="1" applyBorder="1"/>
    <xf numFmtId="164" fontId="0" fillId="4" borderId="1" xfId="0" applyNumberFormat="1" applyFill="1" applyBorder="1"/>
    <xf numFmtId="164" fontId="0" fillId="7" borderId="1" xfId="0" applyNumberFormat="1" applyFill="1" applyBorder="1"/>
    <xf numFmtId="164" fontId="0" fillId="5" borderId="1" xfId="0" applyNumberFormat="1" applyFill="1" applyBorder="1"/>
    <xf numFmtId="164" fontId="0" fillId="6" borderId="1" xfId="0" applyNumberFormat="1" applyFill="1" applyBorder="1"/>
    <xf numFmtId="4" fontId="3" fillId="0" borderId="0" xfId="0" applyNumberFormat="1" applyFont="1"/>
    <xf numFmtId="164" fontId="0" fillId="9" borderId="0" xfId="0" applyNumberFormat="1" applyFill="1"/>
    <xf numFmtId="164" fontId="0" fillId="4" borderId="1" xfId="0" applyNumberFormat="1" applyFill="1" applyBorder="1" applyAlignment="1">
      <alignment horizontal="right"/>
    </xf>
    <xf numFmtId="164" fontId="0" fillId="6" borderId="1" xfId="0" applyNumberFormat="1" applyFill="1" applyBorder="1" applyAlignment="1">
      <alignment horizontal="right"/>
    </xf>
    <xf numFmtId="164" fontId="0" fillId="6" borderId="1" xfId="1" applyNumberFormat="1" applyFont="1" applyFill="1" applyBorder="1"/>
    <xf numFmtId="2" fontId="0" fillId="4" borderId="0" xfId="0" applyNumberFormat="1" applyFill="1"/>
    <xf numFmtId="2" fontId="0" fillId="5" borderId="0" xfId="2" applyNumberFormat="1" applyFont="1" applyFill="1"/>
    <xf numFmtId="2" fontId="0" fillId="6" borderId="0" xfId="0" applyNumberFormat="1" applyFill="1"/>
    <xf numFmtId="2" fontId="0" fillId="7" borderId="0" xfId="0" applyNumberFormat="1" applyFill="1"/>
    <xf numFmtId="164" fontId="0" fillId="3" borderId="1" xfId="0" applyNumberFormat="1" applyFill="1" applyBorder="1"/>
    <xf numFmtId="164" fontId="0" fillId="10" borderId="0" xfId="0" applyNumberFormat="1" applyFill="1"/>
    <xf numFmtId="164" fontId="0" fillId="0" borderId="1" xfId="0" applyNumberFormat="1" applyBorder="1"/>
    <xf numFmtId="0" fontId="0" fillId="0" borderId="1" xfId="0" applyBorder="1" applyAlignment="1">
      <alignment horizontal="center"/>
    </xf>
    <xf numFmtId="0" fontId="0" fillId="3" borderId="1" xfId="0" applyFill="1" applyBorder="1" applyAlignment="1">
      <alignment horizontal="center"/>
    </xf>
  </cellXfs>
  <cellStyles count="3">
    <cellStyle name="Moneda" xfId="1" builtinId="4"/>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T70"/>
  <sheetViews>
    <sheetView tabSelected="1" topLeftCell="D40" zoomScale="87" zoomScaleNormal="87" workbookViewId="0">
      <selection activeCell="C74" sqref="C74"/>
    </sheetView>
  </sheetViews>
  <sheetFormatPr baseColWidth="10" defaultColWidth="9.140625" defaultRowHeight="15" x14ac:dyDescent="0.25"/>
  <cols>
    <col min="2" max="2" width="28.140625" bestFit="1" customWidth="1"/>
    <col min="3" max="3" width="37.5703125" bestFit="1" customWidth="1"/>
    <col min="4" max="4" width="255" bestFit="1" customWidth="1"/>
    <col min="5" max="5" width="41.42578125" bestFit="1" customWidth="1"/>
    <col min="6" max="6" width="45.85546875" bestFit="1" customWidth="1"/>
    <col min="7" max="7" width="5.5703125" customWidth="1"/>
    <col min="8" max="8" width="3.85546875" customWidth="1"/>
    <col min="9" max="9" width="22.5703125" bestFit="1" customWidth="1"/>
    <col min="10" max="10" width="1.5703125" customWidth="1"/>
    <col min="11" max="11" width="24.42578125" hidden="1" customWidth="1"/>
    <col min="12" max="12" width="26.28515625" hidden="1" customWidth="1"/>
    <col min="13" max="13" width="13.42578125" bestFit="1" customWidth="1"/>
    <col min="14" max="14" width="21.7109375" bestFit="1" customWidth="1"/>
    <col min="15" max="15" width="28.5703125" customWidth="1"/>
    <col min="16" max="16" width="41.85546875" customWidth="1"/>
    <col min="17" max="17" width="119.5703125" bestFit="1" customWidth="1"/>
    <col min="18" max="18" width="16.28515625" bestFit="1" customWidth="1"/>
    <col min="19" max="19" width="204.28515625" bestFit="1" customWidth="1"/>
    <col min="20" max="20" width="15" bestFit="1" customWidth="1"/>
  </cols>
  <sheetData>
    <row r="1" spans="2:20" x14ac:dyDescent="0.25">
      <c r="B1" s="2" t="s">
        <v>0</v>
      </c>
      <c r="C1" s="2" t="s">
        <v>1</v>
      </c>
      <c r="D1" s="2" t="s">
        <v>2</v>
      </c>
      <c r="E1" s="2" t="s">
        <v>3</v>
      </c>
      <c r="F1" s="2" t="s">
        <v>4</v>
      </c>
      <c r="G1" s="2" t="s">
        <v>5</v>
      </c>
      <c r="H1" s="2" t="s">
        <v>6</v>
      </c>
      <c r="I1" s="2" t="s">
        <v>7</v>
      </c>
      <c r="J1" s="2" t="s">
        <v>8</v>
      </c>
      <c r="K1" s="2" t="s">
        <v>9</v>
      </c>
      <c r="L1" s="2" t="s">
        <v>10</v>
      </c>
      <c r="M1" s="2" t="s">
        <v>11</v>
      </c>
      <c r="N1" s="2" t="s">
        <v>12</v>
      </c>
      <c r="O1" s="2" t="s">
        <v>13</v>
      </c>
      <c r="P1" s="2" t="s">
        <v>14</v>
      </c>
      <c r="Q1" s="2" t="s">
        <v>15</v>
      </c>
      <c r="R1" s="2" t="s">
        <v>16</v>
      </c>
      <c r="S1" s="2" t="s">
        <v>17</v>
      </c>
      <c r="T1" s="1" t="s">
        <v>18</v>
      </c>
    </row>
    <row r="2" spans="2:20" s="4" customFormat="1" x14ac:dyDescent="0.25">
      <c r="B2" s="5" t="s">
        <v>19</v>
      </c>
      <c r="C2" s="5" t="s">
        <v>63</v>
      </c>
      <c r="D2" s="5" t="s">
        <v>64</v>
      </c>
      <c r="E2" s="17">
        <v>6385</v>
      </c>
      <c r="F2" s="17">
        <v>6385</v>
      </c>
      <c r="G2" s="5" t="s">
        <v>66</v>
      </c>
      <c r="H2" s="5" t="s">
        <v>30</v>
      </c>
      <c r="I2" s="5" t="s">
        <v>67</v>
      </c>
      <c r="J2" s="5" t="s">
        <v>41</v>
      </c>
      <c r="K2" s="5" t="s">
        <v>68</v>
      </c>
      <c r="L2" s="5" t="s">
        <v>26</v>
      </c>
      <c r="M2" s="5" t="s">
        <v>27</v>
      </c>
      <c r="N2" s="5" t="s">
        <v>69</v>
      </c>
      <c r="O2" s="23">
        <v>6385</v>
      </c>
      <c r="P2" s="17">
        <v>6576.55</v>
      </c>
      <c r="Q2" s="5" t="s">
        <v>70</v>
      </c>
      <c r="R2" s="5" t="s">
        <v>30</v>
      </c>
      <c r="S2" s="5" t="s">
        <v>71</v>
      </c>
      <c r="T2" s="4" t="s">
        <v>30</v>
      </c>
    </row>
    <row r="3" spans="2:20" s="4" customFormat="1" x14ac:dyDescent="0.25">
      <c r="B3" s="5" t="s">
        <v>19</v>
      </c>
      <c r="C3" s="5" t="s">
        <v>72</v>
      </c>
      <c r="D3" s="5" t="s">
        <v>73</v>
      </c>
      <c r="E3" s="17">
        <v>2800</v>
      </c>
      <c r="F3" s="17">
        <v>2800</v>
      </c>
      <c r="G3" s="5" t="s">
        <v>75</v>
      </c>
      <c r="H3" s="5" t="s">
        <v>30</v>
      </c>
      <c r="I3" s="5" t="s">
        <v>67</v>
      </c>
      <c r="J3" s="5" t="s">
        <v>41</v>
      </c>
      <c r="K3" s="5" t="s">
        <v>68</v>
      </c>
      <c r="L3" s="5" t="s">
        <v>26</v>
      </c>
      <c r="M3" s="5" t="s">
        <v>27</v>
      </c>
      <c r="N3" s="5" t="s">
        <v>69</v>
      </c>
      <c r="O3" s="15">
        <v>2800</v>
      </c>
      <c r="P3" s="17">
        <v>2996</v>
      </c>
      <c r="Q3" s="5" t="s">
        <v>76</v>
      </c>
      <c r="R3" s="5" t="s">
        <v>30</v>
      </c>
      <c r="S3" s="5" t="s">
        <v>77</v>
      </c>
      <c r="T3" s="4" t="s">
        <v>30</v>
      </c>
    </row>
    <row r="4" spans="2:20" s="4" customFormat="1" x14ac:dyDescent="0.25">
      <c r="B4" s="5" t="s">
        <v>19</v>
      </c>
      <c r="C4" s="5" t="s">
        <v>94</v>
      </c>
      <c r="D4" s="5" t="s">
        <v>95</v>
      </c>
      <c r="E4" s="17">
        <v>13460</v>
      </c>
      <c r="F4" s="17">
        <v>13460</v>
      </c>
      <c r="G4" s="5" t="s">
        <v>39</v>
      </c>
      <c r="H4" s="5" t="s">
        <v>30</v>
      </c>
      <c r="I4" s="5" t="s">
        <v>67</v>
      </c>
      <c r="J4" s="5" t="s">
        <v>41</v>
      </c>
      <c r="K4" s="5" t="s">
        <v>68</v>
      </c>
      <c r="L4" s="5" t="s">
        <v>26</v>
      </c>
      <c r="M4" s="5" t="s">
        <v>27</v>
      </c>
      <c r="N4" s="5" t="s">
        <v>97</v>
      </c>
      <c r="O4" s="15">
        <v>13460</v>
      </c>
      <c r="P4" s="17">
        <v>14402.2</v>
      </c>
      <c r="Q4" s="5" t="s">
        <v>98</v>
      </c>
      <c r="R4" s="5" t="s">
        <v>30</v>
      </c>
      <c r="S4" s="5" t="s">
        <v>99</v>
      </c>
      <c r="T4" s="4" t="s">
        <v>30</v>
      </c>
    </row>
    <row r="5" spans="2:20" s="4" customFormat="1" x14ac:dyDescent="0.25">
      <c r="B5" s="5" t="s">
        <v>19</v>
      </c>
      <c r="C5" s="5" t="s">
        <v>100</v>
      </c>
      <c r="D5" s="5" t="s">
        <v>101</v>
      </c>
      <c r="E5" s="17">
        <v>14900</v>
      </c>
      <c r="F5" s="17">
        <v>14900</v>
      </c>
      <c r="G5" s="5" t="s">
        <v>103</v>
      </c>
      <c r="H5" s="5" t="s">
        <v>30</v>
      </c>
      <c r="I5" s="5" t="s">
        <v>67</v>
      </c>
      <c r="J5" s="5" t="s">
        <v>41</v>
      </c>
      <c r="K5" s="5" t="s">
        <v>68</v>
      </c>
      <c r="L5" s="5" t="s">
        <v>26</v>
      </c>
      <c r="M5" s="5" t="s">
        <v>27</v>
      </c>
      <c r="N5" s="5" t="s">
        <v>104</v>
      </c>
      <c r="O5" s="15">
        <v>14900</v>
      </c>
      <c r="P5" s="17">
        <v>15943</v>
      </c>
      <c r="Q5" s="5" t="s">
        <v>105</v>
      </c>
      <c r="R5" s="5" t="s">
        <v>30</v>
      </c>
      <c r="S5" s="5" t="s">
        <v>106</v>
      </c>
      <c r="T5" s="4" t="s">
        <v>30</v>
      </c>
    </row>
    <row r="6" spans="2:20" s="4" customFormat="1" x14ac:dyDescent="0.25">
      <c r="B6" s="8" t="s">
        <v>19</v>
      </c>
      <c r="C6" s="8" t="s">
        <v>107</v>
      </c>
      <c r="D6" s="8" t="s">
        <v>108</v>
      </c>
      <c r="E6" s="19">
        <v>5000</v>
      </c>
      <c r="F6" s="19">
        <v>5000</v>
      </c>
      <c r="G6" s="8" t="s">
        <v>66</v>
      </c>
      <c r="H6" s="8" t="s">
        <v>30</v>
      </c>
      <c r="I6" s="8" t="s">
        <v>67</v>
      </c>
      <c r="J6" s="8" t="s">
        <v>41</v>
      </c>
      <c r="K6" s="8" t="s">
        <v>68</v>
      </c>
      <c r="L6" s="8" t="s">
        <v>26</v>
      </c>
      <c r="M6" s="8" t="s">
        <v>27</v>
      </c>
      <c r="N6" s="8" t="s">
        <v>110</v>
      </c>
      <c r="O6" s="16">
        <v>5000</v>
      </c>
      <c r="P6" s="19">
        <v>5350</v>
      </c>
      <c r="Q6" s="8" t="s">
        <v>111</v>
      </c>
      <c r="R6" s="8" t="s">
        <v>30</v>
      </c>
      <c r="S6" s="8" t="s">
        <v>112</v>
      </c>
      <c r="T6" s="4" t="s">
        <v>30</v>
      </c>
    </row>
    <row r="7" spans="2:20" s="6" customFormat="1" x14ac:dyDescent="0.25">
      <c r="B7" s="5" t="s">
        <v>19</v>
      </c>
      <c r="C7" s="5" t="s">
        <v>113</v>
      </c>
      <c r="D7" s="5" t="s">
        <v>114</v>
      </c>
      <c r="E7" s="17">
        <v>2730</v>
      </c>
      <c r="F7" s="17">
        <v>2730</v>
      </c>
      <c r="G7" s="5" t="s">
        <v>116</v>
      </c>
      <c r="H7" s="5" t="s">
        <v>30</v>
      </c>
      <c r="I7" s="5" t="s">
        <v>67</v>
      </c>
      <c r="J7" s="5" t="s">
        <v>41</v>
      </c>
      <c r="K7" s="5" t="s">
        <v>68</v>
      </c>
      <c r="L7" s="5" t="s">
        <v>26</v>
      </c>
      <c r="M7" s="5" t="s">
        <v>27</v>
      </c>
      <c r="N7" s="5" t="s">
        <v>117</v>
      </c>
      <c r="O7" s="15">
        <v>2730</v>
      </c>
      <c r="P7" s="17">
        <v>2921.1</v>
      </c>
      <c r="Q7" s="5" t="s">
        <v>118</v>
      </c>
      <c r="R7" s="5" t="s">
        <v>30</v>
      </c>
      <c r="S7" s="5" t="s">
        <v>119</v>
      </c>
      <c r="T7" s="6" t="s">
        <v>30</v>
      </c>
    </row>
    <row r="8" spans="2:20" s="6" customFormat="1" x14ac:dyDescent="0.25">
      <c r="B8" s="5" t="s">
        <v>19</v>
      </c>
      <c r="C8" s="5" t="s">
        <v>120</v>
      </c>
      <c r="D8" s="5" t="s">
        <v>121</v>
      </c>
      <c r="E8" s="17">
        <v>450</v>
      </c>
      <c r="F8" s="17">
        <v>450</v>
      </c>
      <c r="G8" s="5" t="s">
        <v>123</v>
      </c>
      <c r="H8" s="5" t="s">
        <v>30</v>
      </c>
      <c r="I8" s="5" t="s">
        <v>67</v>
      </c>
      <c r="J8" s="5" t="s">
        <v>41</v>
      </c>
      <c r="K8" s="5" t="s">
        <v>68</v>
      </c>
      <c r="L8" s="5" t="s">
        <v>26</v>
      </c>
      <c r="M8" s="5" t="s">
        <v>27</v>
      </c>
      <c r="N8" s="5" t="s">
        <v>124</v>
      </c>
      <c r="O8" s="17">
        <v>400</v>
      </c>
      <c r="P8" s="17">
        <v>428</v>
      </c>
      <c r="Q8" s="5" t="s">
        <v>125</v>
      </c>
      <c r="R8" s="5" t="s">
        <v>30</v>
      </c>
      <c r="S8" s="5" t="s">
        <v>126</v>
      </c>
      <c r="T8" s="6" t="s">
        <v>30</v>
      </c>
    </row>
    <row r="9" spans="2:20" s="4" customFormat="1" x14ac:dyDescent="0.25">
      <c r="B9" s="10" t="s">
        <v>19</v>
      </c>
      <c r="C9" s="10" t="s">
        <v>127</v>
      </c>
      <c r="D9" s="10" t="s">
        <v>128</v>
      </c>
      <c r="E9" s="18">
        <v>1422.1</v>
      </c>
      <c r="F9" s="18">
        <v>1422.1</v>
      </c>
      <c r="G9" s="10" t="s">
        <v>116</v>
      </c>
      <c r="H9" s="10" t="s">
        <v>30</v>
      </c>
      <c r="I9" s="10" t="s">
        <v>67</v>
      </c>
      <c r="J9" s="10" t="s">
        <v>41</v>
      </c>
      <c r="K9" s="10" t="s">
        <v>68</v>
      </c>
      <c r="L9" s="10" t="s">
        <v>26</v>
      </c>
      <c r="M9" s="10" t="s">
        <v>27</v>
      </c>
      <c r="N9" s="10" t="s">
        <v>130</v>
      </c>
      <c r="O9" s="18">
        <v>1422.1</v>
      </c>
      <c r="P9" s="18">
        <v>1521.65</v>
      </c>
      <c r="Q9" s="10" t="s">
        <v>131</v>
      </c>
      <c r="R9" s="10" t="s">
        <v>30</v>
      </c>
      <c r="S9" s="10" t="s">
        <v>132</v>
      </c>
      <c r="T9" s="4" t="s">
        <v>30</v>
      </c>
    </row>
    <row r="10" spans="2:20" s="6" customFormat="1" x14ac:dyDescent="0.25">
      <c r="B10" s="5" t="s">
        <v>19</v>
      </c>
      <c r="C10" s="5" t="s">
        <v>133</v>
      </c>
      <c r="D10" s="5" t="s">
        <v>134</v>
      </c>
      <c r="E10" s="17">
        <v>9000</v>
      </c>
      <c r="F10" s="17">
        <v>9000</v>
      </c>
      <c r="G10" s="5" t="s">
        <v>103</v>
      </c>
      <c r="H10" s="5" t="s">
        <v>30</v>
      </c>
      <c r="I10" s="5" t="s">
        <v>67</v>
      </c>
      <c r="J10" s="5" t="s">
        <v>41</v>
      </c>
      <c r="K10" s="5" t="s">
        <v>68</v>
      </c>
      <c r="L10" s="5" t="s">
        <v>26</v>
      </c>
      <c r="M10" s="5" t="s">
        <v>27</v>
      </c>
      <c r="N10" s="5" t="s">
        <v>136</v>
      </c>
      <c r="O10" s="17">
        <v>7800</v>
      </c>
      <c r="P10" s="17">
        <v>8346</v>
      </c>
      <c r="Q10" s="5" t="s">
        <v>137</v>
      </c>
      <c r="R10" s="5" t="s">
        <v>30</v>
      </c>
      <c r="S10" s="5" t="s">
        <v>138</v>
      </c>
      <c r="T10" s="6" t="s">
        <v>30</v>
      </c>
    </row>
    <row r="11" spans="2:20" s="6" customFormat="1" x14ac:dyDescent="0.25">
      <c r="B11" s="5" t="s">
        <v>19</v>
      </c>
      <c r="C11" s="5" t="s">
        <v>139</v>
      </c>
      <c r="D11" s="5" t="s">
        <v>140</v>
      </c>
      <c r="E11" s="17">
        <v>10400</v>
      </c>
      <c r="F11" s="17">
        <v>10400</v>
      </c>
      <c r="G11" s="5" t="s">
        <v>103</v>
      </c>
      <c r="H11" s="5" t="s">
        <v>30</v>
      </c>
      <c r="I11" s="5" t="s">
        <v>67</v>
      </c>
      <c r="J11" s="5" t="s">
        <v>41</v>
      </c>
      <c r="K11" s="5" t="s">
        <v>68</v>
      </c>
      <c r="L11" s="5" t="s">
        <v>26</v>
      </c>
      <c r="M11" s="5" t="s">
        <v>27</v>
      </c>
      <c r="N11" s="5" t="s">
        <v>142</v>
      </c>
      <c r="O11" s="17">
        <v>10400</v>
      </c>
      <c r="P11" s="17">
        <v>11128</v>
      </c>
      <c r="Q11" s="5" t="s">
        <v>143</v>
      </c>
      <c r="R11" s="5" t="s">
        <v>30</v>
      </c>
      <c r="S11" s="5" t="s">
        <v>144</v>
      </c>
      <c r="T11" s="6" t="s">
        <v>30</v>
      </c>
    </row>
    <row r="12" spans="2:20" s="6" customFormat="1" x14ac:dyDescent="0.25">
      <c r="B12" s="5" t="s">
        <v>19</v>
      </c>
      <c r="C12" s="5" t="s">
        <v>145</v>
      </c>
      <c r="D12" s="5" t="s">
        <v>146</v>
      </c>
      <c r="E12" s="17">
        <v>13000</v>
      </c>
      <c r="F12" s="17">
        <v>13000</v>
      </c>
      <c r="G12" s="5" t="s">
        <v>103</v>
      </c>
      <c r="H12" s="5" t="s">
        <v>30</v>
      </c>
      <c r="I12" s="5" t="s">
        <v>67</v>
      </c>
      <c r="J12" s="5" t="s">
        <v>41</v>
      </c>
      <c r="K12" s="5" t="s">
        <v>68</v>
      </c>
      <c r="L12" s="5" t="s">
        <v>26</v>
      </c>
      <c r="M12" s="5" t="s">
        <v>27</v>
      </c>
      <c r="N12" s="5" t="s">
        <v>148</v>
      </c>
      <c r="O12" s="17">
        <v>12000</v>
      </c>
      <c r="P12" s="17">
        <v>12840</v>
      </c>
      <c r="Q12" s="5" t="s">
        <v>150</v>
      </c>
      <c r="R12" s="5" t="s">
        <v>30</v>
      </c>
      <c r="S12" s="5" t="s">
        <v>151</v>
      </c>
      <c r="T12" s="6" t="s">
        <v>30</v>
      </c>
    </row>
    <row r="13" spans="2:20" s="6" customFormat="1" x14ac:dyDescent="0.25">
      <c r="B13" s="5" t="s">
        <v>19</v>
      </c>
      <c r="C13" s="5" t="s">
        <v>152</v>
      </c>
      <c r="D13" s="5" t="s">
        <v>153</v>
      </c>
      <c r="E13" s="17">
        <v>14950</v>
      </c>
      <c r="F13" s="17">
        <v>14990</v>
      </c>
      <c r="G13" s="5" t="s">
        <v>103</v>
      </c>
      <c r="H13" s="5" t="s">
        <v>30</v>
      </c>
      <c r="I13" s="5" t="s">
        <v>67</v>
      </c>
      <c r="J13" s="5" t="s">
        <v>41</v>
      </c>
      <c r="K13" s="5" t="s">
        <v>68</v>
      </c>
      <c r="L13" s="5" t="s">
        <v>26</v>
      </c>
      <c r="M13" s="5" t="s">
        <v>27</v>
      </c>
      <c r="N13" s="5" t="s">
        <v>148</v>
      </c>
      <c r="O13" s="17">
        <v>14950</v>
      </c>
      <c r="P13" s="17">
        <v>15996.5</v>
      </c>
      <c r="Q13" s="5" t="s">
        <v>156</v>
      </c>
      <c r="R13" s="5" t="s">
        <v>30</v>
      </c>
      <c r="S13" s="5" t="s">
        <v>157</v>
      </c>
      <c r="T13" s="6" t="s">
        <v>30</v>
      </c>
    </row>
    <row r="14" spans="2:20" s="4" customFormat="1" x14ac:dyDescent="0.25">
      <c r="B14" s="8" t="s">
        <v>19</v>
      </c>
      <c r="C14" s="8" t="s">
        <v>182</v>
      </c>
      <c r="D14" s="8" t="s">
        <v>183</v>
      </c>
      <c r="E14" s="19">
        <v>11240</v>
      </c>
      <c r="F14" s="19">
        <v>11240</v>
      </c>
      <c r="G14" s="8" t="s">
        <v>39</v>
      </c>
      <c r="H14" s="8" t="s">
        <v>30</v>
      </c>
      <c r="I14" s="8" t="s">
        <v>67</v>
      </c>
      <c r="J14" s="8" t="s">
        <v>41</v>
      </c>
      <c r="K14" s="8" t="s">
        <v>68</v>
      </c>
      <c r="L14" s="8" t="s">
        <v>26</v>
      </c>
      <c r="M14" s="8" t="s">
        <v>27</v>
      </c>
      <c r="N14" s="8" t="s">
        <v>185</v>
      </c>
      <c r="O14" s="19">
        <v>11240</v>
      </c>
      <c r="P14" s="19">
        <v>11240</v>
      </c>
      <c r="Q14" s="8" t="s">
        <v>186</v>
      </c>
      <c r="R14" s="8" t="s">
        <v>30</v>
      </c>
      <c r="S14" s="8" t="s">
        <v>187</v>
      </c>
      <c r="T14" s="4" t="s">
        <v>30</v>
      </c>
    </row>
    <row r="15" spans="2:20" s="4" customFormat="1" x14ac:dyDescent="0.25">
      <c r="B15" s="8" t="s">
        <v>19</v>
      </c>
      <c r="C15" s="8" t="s">
        <v>188</v>
      </c>
      <c r="D15" s="8" t="s">
        <v>189</v>
      </c>
      <c r="E15" s="19">
        <v>5200</v>
      </c>
      <c r="F15" s="19">
        <v>5200</v>
      </c>
      <c r="G15" s="8" t="s">
        <v>66</v>
      </c>
      <c r="H15" s="8" t="s">
        <v>30</v>
      </c>
      <c r="I15" s="8" t="s">
        <v>67</v>
      </c>
      <c r="J15" s="8" t="s">
        <v>41</v>
      </c>
      <c r="K15" s="8" t="s">
        <v>68</v>
      </c>
      <c r="L15" s="8" t="s">
        <v>26</v>
      </c>
      <c r="M15" s="8" t="s">
        <v>27</v>
      </c>
      <c r="N15" s="8" t="s">
        <v>191</v>
      </c>
      <c r="O15" s="19">
        <v>5200</v>
      </c>
      <c r="P15" s="19">
        <v>5564</v>
      </c>
      <c r="Q15" s="8" t="s">
        <v>192</v>
      </c>
      <c r="R15" s="8" t="s">
        <v>30</v>
      </c>
      <c r="S15" s="8" t="s">
        <v>193</v>
      </c>
      <c r="T15" s="4" t="s">
        <v>30</v>
      </c>
    </row>
    <row r="16" spans="2:20" s="6" customFormat="1" x14ac:dyDescent="0.25">
      <c r="B16" s="5" t="s">
        <v>19</v>
      </c>
      <c r="C16" s="5" t="s">
        <v>194</v>
      </c>
      <c r="D16" s="5" t="s">
        <v>195</v>
      </c>
      <c r="E16" s="17">
        <v>14950</v>
      </c>
      <c r="F16" s="17">
        <v>14950</v>
      </c>
      <c r="G16" s="5" t="s">
        <v>39</v>
      </c>
      <c r="H16" s="5" t="s">
        <v>30</v>
      </c>
      <c r="I16" s="5" t="s">
        <v>67</v>
      </c>
      <c r="J16" s="5" t="s">
        <v>41</v>
      </c>
      <c r="K16" s="5" t="s">
        <v>68</v>
      </c>
      <c r="L16" s="5" t="s">
        <v>26</v>
      </c>
      <c r="M16" s="5" t="s">
        <v>27</v>
      </c>
      <c r="N16" s="5" t="s">
        <v>196</v>
      </c>
      <c r="O16" s="17">
        <v>14950</v>
      </c>
      <c r="P16" s="17">
        <v>15996.5</v>
      </c>
      <c r="Q16" s="5" t="s">
        <v>197</v>
      </c>
      <c r="R16" s="5" t="s">
        <v>30</v>
      </c>
      <c r="S16" s="5" t="s">
        <v>198</v>
      </c>
      <c r="T16" s="6" t="s">
        <v>30</v>
      </c>
    </row>
    <row r="17" spans="2:20" s="4" customFormat="1" x14ac:dyDescent="0.25">
      <c r="B17" s="8" t="s">
        <v>19</v>
      </c>
      <c r="C17" s="8" t="s">
        <v>199</v>
      </c>
      <c r="D17" s="8" t="s">
        <v>200</v>
      </c>
      <c r="E17" s="19">
        <v>14900</v>
      </c>
      <c r="F17" s="19">
        <v>14900</v>
      </c>
      <c r="G17" s="8" t="s">
        <v>123</v>
      </c>
      <c r="H17" s="8" t="s">
        <v>30</v>
      </c>
      <c r="I17" s="8" t="s">
        <v>67</v>
      </c>
      <c r="J17" s="8" t="s">
        <v>41</v>
      </c>
      <c r="K17" s="8" t="s">
        <v>68</v>
      </c>
      <c r="L17" s="8" t="s">
        <v>26</v>
      </c>
      <c r="M17" s="8" t="s">
        <v>27</v>
      </c>
      <c r="N17" s="8" t="s">
        <v>201</v>
      </c>
      <c r="O17" s="19">
        <v>14900</v>
      </c>
      <c r="P17" s="19">
        <v>15943</v>
      </c>
      <c r="Q17" s="8" t="s">
        <v>202</v>
      </c>
      <c r="R17" s="8" t="s">
        <v>30</v>
      </c>
      <c r="S17" s="8" t="s">
        <v>203</v>
      </c>
      <c r="T17" s="4" t="s">
        <v>30</v>
      </c>
    </row>
    <row r="18" spans="2:20" s="4" customFormat="1" x14ac:dyDescent="0.25">
      <c r="B18" s="8" t="s">
        <v>19</v>
      </c>
      <c r="C18" s="8" t="s">
        <v>204</v>
      </c>
      <c r="D18" s="8" t="s">
        <v>205</v>
      </c>
      <c r="E18" s="19">
        <v>8885</v>
      </c>
      <c r="F18" s="19">
        <v>8885</v>
      </c>
      <c r="G18" s="8" t="s">
        <v>116</v>
      </c>
      <c r="H18" s="8" t="s">
        <v>30</v>
      </c>
      <c r="I18" s="8" t="s">
        <v>67</v>
      </c>
      <c r="J18" s="8" t="s">
        <v>41</v>
      </c>
      <c r="K18" s="8" t="s">
        <v>68</v>
      </c>
      <c r="L18" s="8" t="s">
        <v>26</v>
      </c>
      <c r="M18" s="8" t="s">
        <v>27</v>
      </c>
      <c r="N18" s="8" t="s">
        <v>207</v>
      </c>
      <c r="O18" s="19">
        <v>8885</v>
      </c>
      <c r="P18" s="19">
        <v>9506.9500000000007</v>
      </c>
      <c r="Q18" s="8" t="s">
        <v>208</v>
      </c>
      <c r="R18" s="8" t="s">
        <v>30</v>
      </c>
      <c r="S18" s="8" t="s">
        <v>209</v>
      </c>
      <c r="T18" s="4" t="s">
        <v>30</v>
      </c>
    </row>
    <row r="19" spans="2:20" s="4" customFormat="1" x14ac:dyDescent="0.25">
      <c r="B19" s="8" t="s">
        <v>19</v>
      </c>
      <c r="C19" s="8" t="s">
        <v>210</v>
      </c>
      <c r="D19" s="8" t="s">
        <v>211</v>
      </c>
      <c r="E19" s="19">
        <v>2430</v>
      </c>
      <c r="F19" s="19">
        <v>2430</v>
      </c>
      <c r="G19" s="8" t="s">
        <v>213</v>
      </c>
      <c r="H19" s="8" t="s">
        <v>30</v>
      </c>
      <c r="I19" s="8" t="s">
        <v>67</v>
      </c>
      <c r="J19" s="8" t="s">
        <v>41</v>
      </c>
      <c r="K19" s="8" t="s">
        <v>68</v>
      </c>
      <c r="L19" s="8" t="s">
        <v>26</v>
      </c>
      <c r="M19" s="8" t="s">
        <v>27</v>
      </c>
      <c r="N19" s="8" t="s">
        <v>214</v>
      </c>
      <c r="O19" s="19">
        <v>2430</v>
      </c>
      <c r="P19" s="19">
        <v>2600.1</v>
      </c>
      <c r="Q19" s="8" t="s">
        <v>215</v>
      </c>
      <c r="R19" s="8" t="s">
        <v>30</v>
      </c>
      <c r="S19" s="8" t="s">
        <v>203</v>
      </c>
      <c r="T19" s="4" t="s">
        <v>30</v>
      </c>
    </row>
    <row r="20" spans="2:20" s="4" customFormat="1" x14ac:dyDescent="0.25">
      <c r="B20" s="8" t="s">
        <v>19</v>
      </c>
      <c r="C20" s="8" t="s">
        <v>216</v>
      </c>
      <c r="D20" s="8" t="s">
        <v>217</v>
      </c>
      <c r="E20" s="19">
        <v>1360</v>
      </c>
      <c r="F20" s="19">
        <v>1360</v>
      </c>
      <c r="G20" s="8" t="s">
        <v>219</v>
      </c>
      <c r="H20" s="8" t="s">
        <v>30</v>
      </c>
      <c r="I20" s="8" t="s">
        <v>67</v>
      </c>
      <c r="J20" s="8" t="s">
        <v>41</v>
      </c>
      <c r="K20" s="8" t="s">
        <v>68</v>
      </c>
      <c r="L20" s="8" t="s">
        <v>26</v>
      </c>
      <c r="M20" s="8" t="s">
        <v>27</v>
      </c>
      <c r="N20" s="8" t="s">
        <v>214</v>
      </c>
      <c r="O20" s="19">
        <v>1360</v>
      </c>
      <c r="P20" s="19">
        <v>1455.2</v>
      </c>
      <c r="Q20" s="8" t="s">
        <v>220</v>
      </c>
      <c r="R20" s="8" t="s">
        <v>30</v>
      </c>
      <c r="S20" s="8" t="s">
        <v>77</v>
      </c>
      <c r="T20" s="4" t="s">
        <v>30</v>
      </c>
    </row>
    <row r="21" spans="2:20" s="4" customFormat="1" x14ac:dyDescent="0.25">
      <c r="B21" s="9" t="s">
        <v>19</v>
      </c>
      <c r="C21" s="9" t="s">
        <v>221</v>
      </c>
      <c r="D21" s="9" t="s">
        <v>222</v>
      </c>
      <c r="E21" s="20">
        <v>3580</v>
      </c>
      <c r="F21" s="20">
        <v>3580</v>
      </c>
      <c r="G21" s="9" t="s">
        <v>123</v>
      </c>
      <c r="H21" s="9" t="s">
        <v>30</v>
      </c>
      <c r="I21" s="9" t="s">
        <v>67</v>
      </c>
      <c r="J21" s="9" t="s">
        <v>41</v>
      </c>
      <c r="K21" s="9" t="s">
        <v>68</v>
      </c>
      <c r="L21" s="9" t="s">
        <v>26</v>
      </c>
      <c r="M21" s="9" t="s">
        <v>27</v>
      </c>
      <c r="N21" s="9" t="s">
        <v>224</v>
      </c>
      <c r="O21" s="20">
        <v>3580</v>
      </c>
      <c r="P21" s="20">
        <v>3830.6</v>
      </c>
      <c r="Q21" s="9" t="s">
        <v>225</v>
      </c>
      <c r="R21" s="9" t="s">
        <v>30</v>
      </c>
      <c r="S21" s="9" t="s">
        <v>203</v>
      </c>
      <c r="T21" s="4" t="s">
        <v>30</v>
      </c>
    </row>
    <row r="22" spans="2:20" s="4" customFormat="1" x14ac:dyDescent="0.25">
      <c r="B22" s="8" t="s">
        <v>19</v>
      </c>
      <c r="C22" s="8" t="s">
        <v>226</v>
      </c>
      <c r="D22" s="8" t="s">
        <v>227</v>
      </c>
      <c r="E22" s="19">
        <v>1440</v>
      </c>
      <c r="F22" s="19">
        <v>1440</v>
      </c>
      <c r="G22" s="8" t="s">
        <v>123</v>
      </c>
      <c r="H22" s="8" t="s">
        <v>30</v>
      </c>
      <c r="I22" s="8" t="s">
        <v>67</v>
      </c>
      <c r="J22" s="8" t="s">
        <v>41</v>
      </c>
      <c r="K22" s="8" t="s">
        <v>68</v>
      </c>
      <c r="L22" s="8" t="s">
        <v>26</v>
      </c>
      <c r="M22" s="8" t="s">
        <v>27</v>
      </c>
      <c r="N22" s="8" t="s">
        <v>229</v>
      </c>
      <c r="O22" s="19">
        <v>1440</v>
      </c>
      <c r="P22" s="19">
        <v>1540.8</v>
      </c>
      <c r="Q22" s="8" t="s">
        <v>230</v>
      </c>
      <c r="R22" s="8" t="s">
        <v>30</v>
      </c>
      <c r="S22" s="8" t="s">
        <v>231</v>
      </c>
      <c r="T22" s="4" t="s">
        <v>30</v>
      </c>
    </row>
    <row r="23" spans="2:20" s="4" customFormat="1" x14ac:dyDescent="0.25">
      <c r="B23" s="8" t="s">
        <v>19</v>
      </c>
      <c r="C23" s="8" t="s">
        <v>232</v>
      </c>
      <c r="D23" s="8" t="s">
        <v>233</v>
      </c>
      <c r="E23" s="19">
        <v>2544</v>
      </c>
      <c r="F23" s="19">
        <v>2544</v>
      </c>
      <c r="G23" s="8" t="s">
        <v>123</v>
      </c>
      <c r="H23" s="8" t="s">
        <v>30</v>
      </c>
      <c r="I23" s="8" t="s">
        <v>67</v>
      </c>
      <c r="J23" s="8" t="s">
        <v>41</v>
      </c>
      <c r="K23" s="8" t="s">
        <v>68</v>
      </c>
      <c r="L23" s="8" t="s">
        <v>26</v>
      </c>
      <c r="M23" s="8" t="s">
        <v>27</v>
      </c>
      <c r="N23" s="8" t="s">
        <v>235</v>
      </c>
      <c r="O23" s="19">
        <v>2544</v>
      </c>
      <c r="P23" s="19">
        <v>2722.08</v>
      </c>
      <c r="Q23" s="8" t="s">
        <v>236</v>
      </c>
      <c r="R23" s="8" t="s">
        <v>30</v>
      </c>
      <c r="S23" s="8" t="s">
        <v>77</v>
      </c>
      <c r="T23" s="4" t="s">
        <v>30</v>
      </c>
    </row>
    <row r="24" spans="2:20" s="4" customFormat="1" x14ac:dyDescent="0.25">
      <c r="B24" s="8" t="s">
        <v>19</v>
      </c>
      <c r="C24" s="8" t="s">
        <v>237</v>
      </c>
      <c r="D24" s="8" t="s">
        <v>238</v>
      </c>
      <c r="E24" s="19">
        <v>2800</v>
      </c>
      <c r="F24" s="19">
        <v>2800</v>
      </c>
      <c r="G24" s="8" t="s">
        <v>123</v>
      </c>
      <c r="H24" s="8"/>
      <c r="I24" s="8" t="s">
        <v>67</v>
      </c>
      <c r="J24" s="8" t="s">
        <v>41</v>
      </c>
      <c r="K24" s="8" t="s">
        <v>68</v>
      </c>
      <c r="L24" s="8" t="s">
        <v>26</v>
      </c>
      <c r="M24" s="8" t="s">
        <v>27</v>
      </c>
      <c r="N24" s="8" t="s">
        <v>35</v>
      </c>
      <c r="O24" s="19">
        <v>2800</v>
      </c>
      <c r="P24" s="19">
        <v>2996</v>
      </c>
      <c r="Q24" s="8" t="s">
        <v>239</v>
      </c>
      <c r="R24" s="8" t="s">
        <v>30</v>
      </c>
      <c r="S24" s="8" t="s">
        <v>203</v>
      </c>
      <c r="T24" s="4" t="s">
        <v>30</v>
      </c>
    </row>
    <row r="25" spans="2:20" s="4" customFormat="1" x14ac:dyDescent="0.25">
      <c r="B25" s="8" t="s">
        <v>19</v>
      </c>
      <c r="C25" s="8" t="s">
        <v>240</v>
      </c>
      <c r="D25" s="8" t="s">
        <v>241</v>
      </c>
      <c r="E25" s="19">
        <v>6190</v>
      </c>
      <c r="F25" s="19">
        <v>6190</v>
      </c>
      <c r="G25" s="8" t="s">
        <v>123</v>
      </c>
      <c r="H25" s="8" t="s">
        <v>30</v>
      </c>
      <c r="I25" s="8" t="s">
        <v>67</v>
      </c>
      <c r="J25" s="8" t="s">
        <v>41</v>
      </c>
      <c r="K25" s="8" t="s">
        <v>68</v>
      </c>
      <c r="L25" s="8" t="s">
        <v>26</v>
      </c>
      <c r="M25" s="8" t="s">
        <v>27</v>
      </c>
      <c r="N25" s="8" t="s">
        <v>235</v>
      </c>
      <c r="O25" s="19">
        <v>6190</v>
      </c>
      <c r="P25" s="19">
        <v>6623.3</v>
      </c>
      <c r="Q25" s="8" t="s">
        <v>243</v>
      </c>
      <c r="R25" s="8" t="s">
        <v>30</v>
      </c>
      <c r="S25" s="8" t="s">
        <v>244</v>
      </c>
      <c r="T25" s="4" t="s">
        <v>30</v>
      </c>
    </row>
    <row r="26" spans="2:20" s="4" customFormat="1" x14ac:dyDescent="0.25">
      <c r="B26" s="9" t="s">
        <v>19</v>
      </c>
      <c r="C26" s="9" t="s">
        <v>245</v>
      </c>
      <c r="D26" s="9" t="s">
        <v>246</v>
      </c>
      <c r="E26" s="20">
        <v>7500</v>
      </c>
      <c r="F26" s="20">
        <v>7500</v>
      </c>
      <c r="G26" s="9" t="s">
        <v>248</v>
      </c>
      <c r="H26" s="9" t="s">
        <v>30</v>
      </c>
      <c r="I26" s="9" t="s">
        <v>67</v>
      </c>
      <c r="J26" s="9" t="s">
        <v>41</v>
      </c>
      <c r="K26" s="9" t="s">
        <v>68</v>
      </c>
      <c r="L26" s="9" t="s">
        <v>26</v>
      </c>
      <c r="M26" s="9" t="s">
        <v>27</v>
      </c>
      <c r="N26" s="9" t="s">
        <v>249</v>
      </c>
      <c r="O26" s="20">
        <v>7500</v>
      </c>
      <c r="P26" s="20">
        <v>8025</v>
      </c>
      <c r="Q26" s="9" t="s">
        <v>250</v>
      </c>
      <c r="R26" s="9" t="s">
        <v>30</v>
      </c>
      <c r="S26" s="9" t="s">
        <v>251</v>
      </c>
      <c r="T26" s="4" t="s">
        <v>30</v>
      </c>
    </row>
    <row r="27" spans="2:20" s="4" customFormat="1" x14ac:dyDescent="0.25">
      <c r="B27" s="8" t="s">
        <v>19</v>
      </c>
      <c r="C27" s="8" t="s">
        <v>252</v>
      </c>
      <c r="D27" s="8" t="s">
        <v>253</v>
      </c>
      <c r="E27" s="19">
        <v>4227.17</v>
      </c>
      <c r="F27" s="19">
        <v>4227.17</v>
      </c>
      <c r="G27" s="8" t="s">
        <v>213</v>
      </c>
      <c r="H27" s="8" t="s">
        <v>30</v>
      </c>
      <c r="I27" s="8" t="s">
        <v>67</v>
      </c>
      <c r="J27" s="8" t="s">
        <v>41</v>
      </c>
      <c r="K27" s="8" t="s">
        <v>68</v>
      </c>
      <c r="L27" s="8" t="s">
        <v>26</v>
      </c>
      <c r="M27" s="8" t="s">
        <v>27</v>
      </c>
      <c r="N27" s="8" t="s">
        <v>255</v>
      </c>
      <c r="O27" s="19">
        <v>4227.17</v>
      </c>
      <c r="P27" s="19">
        <v>4227.17</v>
      </c>
      <c r="Q27" s="8" t="s">
        <v>256</v>
      </c>
      <c r="R27" s="8" t="s">
        <v>30</v>
      </c>
      <c r="S27" s="8" t="s">
        <v>257</v>
      </c>
      <c r="T27" s="4" t="s">
        <v>30</v>
      </c>
    </row>
    <row r="28" spans="2:20" s="4" customFormat="1" x14ac:dyDescent="0.25">
      <c r="B28" s="8" t="s">
        <v>19</v>
      </c>
      <c r="C28" s="8" t="s">
        <v>258</v>
      </c>
      <c r="D28" s="8" t="s">
        <v>259</v>
      </c>
      <c r="E28" s="19">
        <v>14560</v>
      </c>
      <c r="F28" s="19">
        <v>14560</v>
      </c>
      <c r="G28" s="8" t="s">
        <v>261</v>
      </c>
      <c r="H28" s="8" t="s">
        <v>30</v>
      </c>
      <c r="I28" s="8" t="s">
        <v>67</v>
      </c>
      <c r="J28" s="8" t="s">
        <v>41</v>
      </c>
      <c r="K28" s="8" t="s">
        <v>68</v>
      </c>
      <c r="L28" s="8" t="s">
        <v>26</v>
      </c>
      <c r="M28" s="8" t="s">
        <v>27</v>
      </c>
      <c r="N28" s="8" t="s">
        <v>262</v>
      </c>
      <c r="O28" s="19">
        <v>14560</v>
      </c>
      <c r="P28" s="19">
        <v>14996.8</v>
      </c>
      <c r="Q28" s="8" t="s">
        <v>263</v>
      </c>
      <c r="R28" s="8" t="s">
        <v>30</v>
      </c>
      <c r="S28" s="8" t="s">
        <v>71</v>
      </c>
      <c r="T28" s="4" t="s">
        <v>30</v>
      </c>
    </row>
    <row r="29" spans="2:20" s="4" customFormat="1" x14ac:dyDescent="0.25">
      <c r="B29" s="8" t="s">
        <v>19</v>
      </c>
      <c r="C29" s="8" t="s">
        <v>264</v>
      </c>
      <c r="D29" s="8" t="s">
        <v>265</v>
      </c>
      <c r="E29" s="19">
        <v>1600</v>
      </c>
      <c r="F29" s="19">
        <v>1600</v>
      </c>
      <c r="G29" s="8" t="s">
        <v>267</v>
      </c>
      <c r="H29" s="8" t="s">
        <v>30</v>
      </c>
      <c r="I29" s="8" t="s">
        <v>67</v>
      </c>
      <c r="J29" s="8" t="s">
        <v>41</v>
      </c>
      <c r="K29" s="8" t="s">
        <v>68</v>
      </c>
      <c r="L29" s="8" t="s">
        <v>26</v>
      </c>
      <c r="M29" s="8" t="s">
        <v>27</v>
      </c>
      <c r="N29" s="8" t="s">
        <v>229</v>
      </c>
      <c r="O29" s="19">
        <v>1600</v>
      </c>
      <c r="P29" s="19">
        <v>1712</v>
      </c>
      <c r="Q29" s="8" t="s">
        <v>268</v>
      </c>
      <c r="R29" s="8" t="s">
        <v>30</v>
      </c>
      <c r="S29" s="8" t="s">
        <v>269</v>
      </c>
      <c r="T29" s="4" t="s">
        <v>30</v>
      </c>
    </row>
    <row r="30" spans="2:20" s="4" customFormat="1" x14ac:dyDescent="0.25">
      <c r="B30" s="8" t="s">
        <v>19</v>
      </c>
      <c r="C30" s="8" t="s">
        <v>237</v>
      </c>
      <c r="D30" s="8" t="s">
        <v>271</v>
      </c>
      <c r="E30" s="19">
        <v>5000</v>
      </c>
      <c r="F30" s="19">
        <v>5000</v>
      </c>
      <c r="G30" s="8" t="s">
        <v>123</v>
      </c>
      <c r="H30" s="8" t="s">
        <v>30</v>
      </c>
      <c r="I30" s="8" t="s">
        <v>67</v>
      </c>
      <c r="J30" s="8" t="s">
        <v>41</v>
      </c>
      <c r="K30" s="8" t="s">
        <v>68</v>
      </c>
      <c r="L30" s="8" t="s">
        <v>26</v>
      </c>
      <c r="M30" s="8" t="s">
        <v>27</v>
      </c>
      <c r="N30" s="8" t="s">
        <v>35</v>
      </c>
      <c r="O30" s="19">
        <v>5000</v>
      </c>
      <c r="P30" s="19">
        <v>5350</v>
      </c>
      <c r="Q30" s="8" t="s">
        <v>272</v>
      </c>
      <c r="R30" s="8" t="s">
        <v>30</v>
      </c>
      <c r="S30" s="8" t="s">
        <v>273</v>
      </c>
      <c r="T30" s="4" t="s">
        <v>30</v>
      </c>
    </row>
    <row r="31" spans="2:20" s="4" customFormat="1" x14ac:dyDescent="0.25">
      <c r="B31" s="9" t="s">
        <v>19</v>
      </c>
      <c r="C31" s="9" t="s">
        <v>274</v>
      </c>
      <c r="D31" s="9" t="s">
        <v>275</v>
      </c>
      <c r="E31" s="20">
        <v>3500</v>
      </c>
      <c r="F31" s="20">
        <v>3500</v>
      </c>
      <c r="G31" s="9" t="s">
        <v>123</v>
      </c>
      <c r="H31" s="9" t="s">
        <v>30</v>
      </c>
      <c r="I31" s="9" t="s">
        <v>67</v>
      </c>
      <c r="J31" s="9" t="s">
        <v>41</v>
      </c>
      <c r="K31" s="9" t="s">
        <v>68</v>
      </c>
      <c r="L31" s="9" t="s">
        <v>26</v>
      </c>
      <c r="M31" s="9" t="s">
        <v>27</v>
      </c>
      <c r="N31" s="9" t="s">
        <v>277</v>
      </c>
      <c r="O31" s="20">
        <v>3500</v>
      </c>
      <c r="P31" s="20">
        <v>3745</v>
      </c>
      <c r="Q31" s="9" t="s">
        <v>278</v>
      </c>
      <c r="R31" s="9" t="s">
        <v>30</v>
      </c>
      <c r="S31" s="9" t="s">
        <v>62</v>
      </c>
      <c r="T31" s="4" t="s">
        <v>30</v>
      </c>
    </row>
    <row r="32" spans="2:20" s="4" customFormat="1" x14ac:dyDescent="0.25">
      <c r="B32" s="8" t="s">
        <v>19</v>
      </c>
      <c r="C32" s="8" t="s">
        <v>279</v>
      </c>
      <c r="D32" s="8" t="s">
        <v>280</v>
      </c>
      <c r="E32" s="19">
        <v>14060</v>
      </c>
      <c r="F32" s="19">
        <v>14060</v>
      </c>
      <c r="G32" s="8" t="s">
        <v>213</v>
      </c>
      <c r="H32" s="8" t="s">
        <v>30</v>
      </c>
      <c r="I32" s="8" t="s">
        <v>67</v>
      </c>
      <c r="J32" s="8" t="s">
        <v>41</v>
      </c>
      <c r="K32" s="8" t="s">
        <v>68</v>
      </c>
      <c r="L32" s="8" t="s">
        <v>26</v>
      </c>
      <c r="M32" s="8" t="s">
        <v>27</v>
      </c>
      <c r="N32" s="8" t="s">
        <v>282</v>
      </c>
      <c r="O32" s="19">
        <v>14060</v>
      </c>
      <c r="P32" s="19">
        <v>15044.2</v>
      </c>
      <c r="Q32" s="8" t="s">
        <v>283</v>
      </c>
      <c r="R32" s="8" t="s">
        <v>30</v>
      </c>
      <c r="S32" s="8" t="s">
        <v>62</v>
      </c>
      <c r="T32" s="4" t="s">
        <v>30</v>
      </c>
    </row>
    <row r="33" spans="2:20" s="4" customFormat="1" x14ac:dyDescent="0.25">
      <c r="B33" s="8" t="s">
        <v>19</v>
      </c>
      <c r="C33" s="8" t="s">
        <v>284</v>
      </c>
      <c r="D33" s="8" t="s">
        <v>285</v>
      </c>
      <c r="E33" s="19">
        <v>14798</v>
      </c>
      <c r="F33" s="19">
        <v>14798</v>
      </c>
      <c r="G33" s="8" t="s">
        <v>123</v>
      </c>
      <c r="H33" s="8" t="s">
        <v>30</v>
      </c>
      <c r="I33" s="8" t="s">
        <v>67</v>
      </c>
      <c r="J33" s="8" t="s">
        <v>41</v>
      </c>
      <c r="K33" s="8" t="s">
        <v>68</v>
      </c>
      <c r="L33" s="8" t="s">
        <v>26</v>
      </c>
      <c r="M33" s="8" t="s">
        <v>27</v>
      </c>
      <c r="N33" s="8" t="s">
        <v>287</v>
      </c>
      <c r="O33" s="19">
        <v>14798</v>
      </c>
      <c r="P33" s="19">
        <v>15833.86</v>
      </c>
      <c r="Q33" s="8" t="s">
        <v>288</v>
      </c>
      <c r="R33" s="8" t="s">
        <v>30</v>
      </c>
      <c r="S33" s="8" t="s">
        <v>62</v>
      </c>
      <c r="T33" s="4" t="s">
        <v>30</v>
      </c>
    </row>
    <row r="34" spans="2:20" s="4" customFormat="1" x14ac:dyDescent="0.25">
      <c r="B34" s="8" t="s">
        <v>19</v>
      </c>
      <c r="C34" s="8" t="s">
        <v>289</v>
      </c>
      <c r="D34" s="8" t="s">
        <v>290</v>
      </c>
      <c r="E34" s="19">
        <v>3200</v>
      </c>
      <c r="F34" s="19">
        <v>3200</v>
      </c>
      <c r="G34" s="8" t="s">
        <v>39</v>
      </c>
      <c r="H34" s="8" t="s">
        <v>30</v>
      </c>
      <c r="I34" s="8" t="s">
        <v>67</v>
      </c>
      <c r="J34" s="8" t="s">
        <v>41</v>
      </c>
      <c r="K34" s="8" t="s">
        <v>68</v>
      </c>
      <c r="L34" s="8" t="s">
        <v>26</v>
      </c>
      <c r="M34" s="8" t="s">
        <v>27</v>
      </c>
      <c r="N34" s="8" t="s">
        <v>292</v>
      </c>
      <c r="O34" s="19">
        <v>3200</v>
      </c>
      <c r="P34" s="19">
        <v>3424</v>
      </c>
      <c r="Q34" s="8" t="s">
        <v>293</v>
      </c>
      <c r="R34" s="8" t="s">
        <v>30</v>
      </c>
      <c r="S34" s="8" t="s">
        <v>294</v>
      </c>
      <c r="T34" s="4" t="s">
        <v>30</v>
      </c>
    </row>
    <row r="35" spans="2:20" s="4" customFormat="1" x14ac:dyDescent="0.25">
      <c r="B35" s="9" t="s">
        <v>19</v>
      </c>
      <c r="C35" s="9" t="s">
        <v>295</v>
      </c>
      <c r="D35" s="9" t="s">
        <v>296</v>
      </c>
      <c r="E35" s="20">
        <v>9200</v>
      </c>
      <c r="F35" s="20">
        <v>9200</v>
      </c>
      <c r="G35" s="9" t="s">
        <v>123</v>
      </c>
      <c r="H35" s="9" t="s">
        <v>30</v>
      </c>
      <c r="I35" s="9" t="s">
        <v>67</v>
      </c>
      <c r="J35" s="9" t="s">
        <v>41</v>
      </c>
      <c r="K35" s="9" t="s">
        <v>68</v>
      </c>
      <c r="L35" s="9" t="s">
        <v>26</v>
      </c>
      <c r="M35" s="9" t="s">
        <v>27</v>
      </c>
      <c r="N35" s="9" t="s">
        <v>298</v>
      </c>
      <c r="O35" s="20">
        <v>9200</v>
      </c>
      <c r="P35" s="20">
        <v>9844</v>
      </c>
      <c r="Q35" s="9" t="s">
        <v>299</v>
      </c>
      <c r="R35" s="9" t="s">
        <v>30</v>
      </c>
      <c r="S35" s="9" t="s">
        <v>300</v>
      </c>
      <c r="T35" s="4" t="s">
        <v>30</v>
      </c>
    </row>
    <row r="36" spans="2:20" s="4" customFormat="1" x14ac:dyDescent="0.25">
      <c r="B36" s="9" t="s">
        <v>19</v>
      </c>
      <c r="C36" s="9" t="s">
        <v>301</v>
      </c>
      <c r="D36" s="9" t="s">
        <v>302</v>
      </c>
      <c r="E36" s="20">
        <v>3250</v>
      </c>
      <c r="F36" s="20">
        <v>3250</v>
      </c>
      <c r="G36" s="9" t="s">
        <v>123</v>
      </c>
      <c r="H36" s="9" t="s">
        <v>30</v>
      </c>
      <c r="I36" s="9" t="s">
        <v>67</v>
      </c>
      <c r="J36" s="9" t="s">
        <v>41</v>
      </c>
      <c r="K36" s="9" t="s">
        <v>68</v>
      </c>
      <c r="L36" s="9" t="s">
        <v>26</v>
      </c>
      <c r="M36" s="9" t="s">
        <v>27</v>
      </c>
      <c r="N36" s="9" t="s">
        <v>277</v>
      </c>
      <c r="O36" s="20">
        <v>3250</v>
      </c>
      <c r="P36" s="20">
        <v>3477.5</v>
      </c>
      <c r="Q36" s="9" t="s">
        <v>304</v>
      </c>
      <c r="R36" s="9" t="s">
        <v>30</v>
      </c>
      <c r="S36" s="9" t="s">
        <v>305</v>
      </c>
      <c r="T36" s="4" t="s">
        <v>30</v>
      </c>
    </row>
    <row r="37" spans="2:20" s="4" customFormat="1" x14ac:dyDescent="0.25">
      <c r="B37" s="9" t="s">
        <v>19</v>
      </c>
      <c r="C37" s="9" t="s">
        <v>306</v>
      </c>
      <c r="D37" s="9" t="s">
        <v>307</v>
      </c>
      <c r="E37" s="20">
        <v>10248.450000000001</v>
      </c>
      <c r="F37" s="20">
        <v>10248.450000000001</v>
      </c>
      <c r="G37" s="9" t="s">
        <v>103</v>
      </c>
      <c r="H37" s="9" t="s">
        <v>30</v>
      </c>
      <c r="I37" s="9" t="s">
        <v>67</v>
      </c>
      <c r="J37" s="9" t="s">
        <v>41</v>
      </c>
      <c r="K37" s="9" t="s">
        <v>68</v>
      </c>
      <c r="L37" s="9" t="s">
        <v>26</v>
      </c>
      <c r="M37" s="9" t="s">
        <v>27</v>
      </c>
      <c r="N37" s="9" t="s">
        <v>309</v>
      </c>
      <c r="O37" s="20">
        <v>10248.450000000001</v>
      </c>
      <c r="P37" s="20">
        <v>10965.84</v>
      </c>
      <c r="Q37" s="9" t="s">
        <v>310</v>
      </c>
      <c r="R37" s="9" t="s">
        <v>30</v>
      </c>
      <c r="S37" s="9" t="s">
        <v>311</v>
      </c>
      <c r="T37" s="4" t="s">
        <v>30</v>
      </c>
    </row>
    <row r="38" spans="2:20" s="4" customFormat="1" x14ac:dyDescent="0.25">
      <c r="B38" s="9" t="s">
        <v>19</v>
      </c>
      <c r="C38" s="9" t="s">
        <v>312</v>
      </c>
      <c r="D38" s="9" t="s">
        <v>313</v>
      </c>
      <c r="E38" s="20">
        <v>12297.8</v>
      </c>
      <c r="F38" s="20">
        <v>12297.8</v>
      </c>
      <c r="G38" s="9" t="s">
        <v>315</v>
      </c>
      <c r="H38" s="9" t="s">
        <v>30</v>
      </c>
      <c r="I38" s="9" t="s">
        <v>67</v>
      </c>
      <c r="J38" s="9" t="s">
        <v>59</v>
      </c>
      <c r="K38" s="9" t="s">
        <v>68</v>
      </c>
      <c r="L38" s="9" t="s">
        <v>26</v>
      </c>
      <c r="M38" s="9" t="s">
        <v>27</v>
      </c>
      <c r="N38" s="9" t="s">
        <v>316</v>
      </c>
      <c r="O38" s="20">
        <v>12987.8</v>
      </c>
      <c r="P38" s="20">
        <v>12987.8</v>
      </c>
      <c r="Q38" s="9" t="s">
        <v>317</v>
      </c>
      <c r="R38" s="9" t="s">
        <v>30</v>
      </c>
      <c r="S38" s="9" t="s">
        <v>318</v>
      </c>
      <c r="T38" s="4" t="s">
        <v>30</v>
      </c>
    </row>
    <row r="39" spans="2:20" s="4" customFormat="1" x14ac:dyDescent="0.25">
      <c r="B39" s="9" t="s">
        <v>19</v>
      </c>
      <c r="C39" s="9" t="s">
        <v>319</v>
      </c>
      <c r="D39" s="9" t="s">
        <v>320</v>
      </c>
      <c r="E39" s="20">
        <v>14916</v>
      </c>
      <c r="F39" s="20">
        <v>14916</v>
      </c>
      <c r="G39" s="9" t="s">
        <v>103</v>
      </c>
      <c r="H39" s="9" t="s">
        <v>30</v>
      </c>
      <c r="I39" s="9" t="s">
        <v>67</v>
      </c>
      <c r="J39" s="9" t="s">
        <v>59</v>
      </c>
      <c r="K39" s="9" t="s">
        <v>68</v>
      </c>
      <c r="L39" s="9" t="s">
        <v>26</v>
      </c>
      <c r="M39" s="9" t="s">
        <v>27</v>
      </c>
      <c r="N39" s="9" t="s">
        <v>316</v>
      </c>
      <c r="O39" s="20">
        <v>12902.9</v>
      </c>
      <c r="P39" s="20">
        <v>13289.99</v>
      </c>
      <c r="Q39" s="9" t="s">
        <v>322</v>
      </c>
      <c r="R39" s="9" t="s">
        <v>30</v>
      </c>
      <c r="S39" s="9" t="s">
        <v>323</v>
      </c>
      <c r="T39" s="4" t="s">
        <v>30</v>
      </c>
    </row>
    <row r="40" spans="2:20" s="4" customFormat="1" x14ac:dyDescent="0.25">
      <c r="B40" s="9" t="s">
        <v>19</v>
      </c>
      <c r="C40" s="9" t="s">
        <v>324</v>
      </c>
      <c r="D40" s="9" t="s">
        <v>325</v>
      </c>
      <c r="E40" s="20">
        <v>12000</v>
      </c>
      <c r="F40" s="20">
        <v>12000</v>
      </c>
      <c r="G40" s="9" t="s">
        <v>52</v>
      </c>
      <c r="H40" s="9" t="s">
        <v>30</v>
      </c>
      <c r="I40" s="9" t="s">
        <v>67</v>
      </c>
      <c r="J40" s="9" t="s">
        <v>41</v>
      </c>
      <c r="K40" s="9" t="s">
        <v>68</v>
      </c>
      <c r="L40" s="9" t="s">
        <v>26</v>
      </c>
      <c r="M40" s="9" t="s">
        <v>27</v>
      </c>
      <c r="N40" s="9" t="s">
        <v>326</v>
      </c>
      <c r="O40" s="20">
        <v>12000</v>
      </c>
      <c r="P40" s="20">
        <v>12840</v>
      </c>
      <c r="Q40" s="9" t="s">
        <v>327</v>
      </c>
      <c r="R40" s="9" t="s">
        <v>30</v>
      </c>
      <c r="S40" s="9" t="s">
        <v>157</v>
      </c>
      <c r="T40" s="4" t="s">
        <v>30</v>
      </c>
    </row>
    <row r="41" spans="2:20" s="4" customFormat="1" x14ac:dyDescent="0.25">
      <c r="B41" s="9" t="s">
        <v>19</v>
      </c>
      <c r="C41" s="9" t="s">
        <v>328</v>
      </c>
      <c r="D41" s="9" t="s">
        <v>329</v>
      </c>
      <c r="E41" s="20">
        <v>2173.92</v>
      </c>
      <c r="F41" s="20">
        <v>2173.92</v>
      </c>
      <c r="G41" s="9" t="s">
        <v>123</v>
      </c>
      <c r="H41" s="9" t="s">
        <v>30</v>
      </c>
      <c r="I41" s="9" t="s">
        <v>67</v>
      </c>
      <c r="J41" s="9" t="s">
        <v>41</v>
      </c>
      <c r="K41" s="9" t="s">
        <v>68</v>
      </c>
      <c r="L41" s="9" t="s">
        <v>26</v>
      </c>
      <c r="M41" s="9" t="s">
        <v>27</v>
      </c>
      <c r="N41" s="9" t="s">
        <v>331</v>
      </c>
      <c r="O41" s="20">
        <v>2173.92</v>
      </c>
      <c r="P41" s="20">
        <v>2326.09</v>
      </c>
      <c r="Q41" s="9" t="s">
        <v>332</v>
      </c>
      <c r="R41" s="9" t="s">
        <v>30</v>
      </c>
      <c r="S41" s="9" t="s">
        <v>333</v>
      </c>
      <c r="T41" s="4" t="s">
        <v>30</v>
      </c>
    </row>
    <row r="42" spans="2:20" s="4" customFormat="1" x14ac:dyDescent="0.25">
      <c r="B42" s="9" t="s">
        <v>19</v>
      </c>
      <c r="C42" s="9" t="s">
        <v>334</v>
      </c>
      <c r="D42" s="9" t="s">
        <v>335</v>
      </c>
      <c r="E42" s="20">
        <v>14980</v>
      </c>
      <c r="F42" s="20">
        <v>14980</v>
      </c>
      <c r="G42" s="9" t="s">
        <v>52</v>
      </c>
      <c r="H42" s="9" t="s">
        <v>30</v>
      </c>
      <c r="I42" s="9" t="s">
        <v>67</v>
      </c>
      <c r="J42" s="9" t="s">
        <v>41</v>
      </c>
      <c r="K42" s="9" t="s">
        <v>68</v>
      </c>
      <c r="L42" s="9" t="s">
        <v>26</v>
      </c>
      <c r="M42" s="9" t="s">
        <v>27</v>
      </c>
      <c r="N42" s="9" t="s">
        <v>337</v>
      </c>
      <c r="O42" s="20">
        <v>14980</v>
      </c>
      <c r="P42" s="20">
        <v>16028.6</v>
      </c>
      <c r="Q42" s="9" t="s">
        <v>338</v>
      </c>
      <c r="R42" s="9" t="s">
        <v>30</v>
      </c>
      <c r="S42" s="9" t="s">
        <v>339</v>
      </c>
      <c r="T42" s="4" t="s">
        <v>30</v>
      </c>
    </row>
    <row r="43" spans="2:20" s="4" customFormat="1" x14ac:dyDescent="0.25">
      <c r="B43" s="9" t="s">
        <v>19</v>
      </c>
      <c r="C43" s="9" t="s">
        <v>340</v>
      </c>
      <c r="D43" s="9" t="s">
        <v>341</v>
      </c>
      <c r="E43" s="20">
        <v>14500</v>
      </c>
      <c r="F43" s="20">
        <v>14500</v>
      </c>
      <c r="G43" s="9" t="s">
        <v>123</v>
      </c>
      <c r="H43" s="9" t="s">
        <v>30</v>
      </c>
      <c r="I43" s="9" t="s">
        <v>67</v>
      </c>
      <c r="J43" s="9" t="s">
        <v>41</v>
      </c>
      <c r="K43" s="9" t="s">
        <v>68</v>
      </c>
      <c r="L43" s="9" t="s">
        <v>26</v>
      </c>
      <c r="M43" s="9" t="s">
        <v>27</v>
      </c>
      <c r="N43" s="9" t="s">
        <v>343</v>
      </c>
      <c r="O43" s="20">
        <v>14500</v>
      </c>
      <c r="P43" s="20">
        <v>15515</v>
      </c>
      <c r="Q43" s="9" t="s">
        <v>344</v>
      </c>
      <c r="R43" s="9" t="s">
        <v>30</v>
      </c>
      <c r="S43" s="9" t="s">
        <v>345</v>
      </c>
      <c r="T43" s="4" t="s">
        <v>30</v>
      </c>
    </row>
    <row r="44" spans="2:20" s="4" customFormat="1" x14ac:dyDescent="0.25">
      <c r="B44" s="9" t="s">
        <v>19</v>
      </c>
      <c r="C44" s="9" t="s">
        <v>346</v>
      </c>
      <c r="D44" s="9" t="s">
        <v>347</v>
      </c>
      <c r="E44" s="20">
        <v>14800</v>
      </c>
      <c r="F44" s="20">
        <v>14800</v>
      </c>
      <c r="G44" s="9" t="s">
        <v>21</v>
      </c>
      <c r="H44" s="9" t="s">
        <v>30</v>
      </c>
      <c r="I44" s="9" t="s">
        <v>67</v>
      </c>
      <c r="J44" s="9" t="s">
        <v>41</v>
      </c>
      <c r="K44" s="9" t="s">
        <v>68</v>
      </c>
      <c r="L44" s="9" t="s">
        <v>26</v>
      </c>
      <c r="M44" s="9" t="s">
        <v>27</v>
      </c>
      <c r="N44" s="9" t="s">
        <v>349</v>
      </c>
      <c r="O44" s="20">
        <v>14800</v>
      </c>
      <c r="P44" s="20">
        <v>15836</v>
      </c>
      <c r="Q44" s="9" t="s">
        <v>350</v>
      </c>
      <c r="R44" s="9" t="s">
        <v>30</v>
      </c>
      <c r="S44" s="9" t="s">
        <v>351</v>
      </c>
      <c r="T44" s="4" t="s">
        <v>30</v>
      </c>
    </row>
    <row r="45" spans="2:20" s="4" customFormat="1" x14ac:dyDescent="0.25">
      <c r="B45" s="9" t="s">
        <v>19</v>
      </c>
      <c r="C45" s="9" t="s">
        <v>352</v>
      </c>
      <c r="D45" s="9" t="s">
        <v>353</v>
      </c>
      <c r="E45" s="20">
        <v>7000</v>
      </c>
      <c r="F45" s="20">
        <v>7000</v>
      </c>
      <c r="G45" s="9" t="s">
        <v>123</v>
      </c>
      <c r="H45" s="9" t="s">
        <v>30</v>
      </c>
      <c r="I45" s="9" t="s">
        <v>67</v>
      </c>
      <c r="J45" s="9" t="s">
        <v>41</v>
      </c>
      <c r="K45" s="9" t="s">
        <v>68</v>
      </c>
      <c r="L45" s="9" t="s">
        <v>26</v>
      </c>
      <c r="M45" s="9" t="s">
        <v>27</v>
      </c>
      <c r="N45" s="9" t="s">
        <v>355</v>
      </c>
      <c r="O45" s="20">
        <v>7000</v>
      </c>
      <c r="P45" s="20">
        <v>7490</v>
      </c>
      <c r="Q45" s="9" t="s">
        <v>356</v>
      </c>
      <c r="R45" s="9" t="s">
        <v>30</v>
      </c>
      <c r="S45" s="9" t="s">
        <v>339</v>
      </c>
      <c r="T45" s="4" t="s">
        <v>30</v>
      </c>
    </row>
    <row r="46" spans="2:20" s="4" customFormat="1" x14ac:dyDescent="0.25">
      <c r="B46" s="9" t="s">
        <v>19</v>
      </c>
      <c r="C46" s="9" t="s">
        <v>357</v>
      </c>
      <c r="D46" s="9" t="s">
        <v>358</v>
      </c>
      <c r="E46" s="20">
        <v>4348.84</v>
      </c>
      <c r="F46" s="20">
        <v>4347.84</v>
      </c>
      <c r="G46" s="9" t="s">
        <v>267</v>
      </c>
      <c r="H46" s="9" t="s">
        <v>30</v>
      </c>
      <c r="I46" s="9" t="s">
        <v>67</v>
      </c>
      <c r="J46" s="9" t="s">
        <v>41</v>
      </c>
      <c r="K46" s="9" t="s">
        <v>68</v>
      </c>
      <c r="L46" s="9" t="s">
        <v>26</v>
      </c>
      <c r="M46" s="9" t="s">
        <v>27</v>
      </c>
      <c r="N46" s="9" t="s">
        <v>361</v>
      </c>
      <c r="O46" s="20">
        <v>4347.84</v>
      </c>
      <c r="P46" s="20">
        <v>4652.1899999999996</v>
      </c>
      <c r="Q46" s="9" t="s">
        <v>362</v>
      </c>
      <c r="R46" s="9" t="s">
        <v>30</v>
      </c>
      <c r="S46" s="9" t="s">
        <v>333</v>
      </c>
      <c r="T46" s="4" t="s">
        <v>30</v>
      </c>
    </row>
    <row r="47" spans="2:20" s="4" customFormat="1" x14ac:dyDescent="0.25">
      <c r="B47" s="9" t="s">
        <v>19</v>
      </c>
      <c r="C47" s="9" t="s">
        <v>363</v>
      </c>
      <c r="D47" s="9" t="s">
        <v>364</v>
      </c>
      <c r="E47" s="20">
        <v>14600</v>
      </c>
      <c r="F47" s="20">
        <v>14600</v>
      </c>
      <c r="G47" s="9" t="s">
        <v>103</v>
      </c>
      <c r="H47" s="9" t="s">
        <v>30</v>
      </c>
      <c r="I47" s="9" t="s">
        <v>67</v>
      </c>
      <c r="J47" s="9" t="s">
        <v>41</v>
      </c>
      <c r="K47" s="9" t="s">
        <v>68</v>
      </c>
      <c r="L47" s="9" t="s">
        <v>26</v>
      </c>
      <c r="M47" s="9" t="s">
        <v>27</v>
      </c>
      <c r="N47" s="9" t="s">
        <v>366</v>
      </c>
      <c r="O47" s="20">
        <v>14600</v>
      </c>
      <c r="P47" s="20">
        <v>14600</v>
      </c>
      <c r="Q47" s="9" t="s">
        <v>367</v>
      </c>
      <c r="R47" s="9" t="s">
        <v>30</v>
      </c>
      <c r="S47" s="9" t="s">
        <v>368</v>
      </c>
      <c r="T47" s="4" t="s">
        <v>30</v>
      </c>
    </row>
    <row r="48" spans="2:20" s="4" customFormat="1" x14ac:dyDescent="0.25">
      <c r="B48" s="10" t="s">
        <v>19</v>
      </c>
      <c r="C48" s="10" t="s">
        <v>369</v>
      </c>
      <c r="D48" s="10" t="s">
        <v>370</v>
      </c>
      <c r="E48" s="18">
        <v>3500</v>
      </c>
      <c r="F48" s="18">
        <v>3500</v>
      </c>
      <c r="G48" s="10" t="s">
        <v>123</v>
      </c>
      <c r="H48" s="10" t="s">
        <v>30</v>
      </c>
      <c r="I48" s="10" t="s">
        <v>67</v>
      </c>
      <c r="J48" s="10" t="s">
        <v>41</v>
      </c>
      <c r="K48" s="10" t="s">
        <v>68</v>
      </c>
      <c r="L48" s="10" t="s">
        <v>26</v>
      </c>
      <c r="M48" s="10" t="s">
        <v>27</v>
      </c>
      <c r="N48" s="10" t="s">
        <v>371</v>
      </c>
      <c r="O48" s="18">
        <v>3500</v>
      </c>
      <c r="P48" s="18">
        <v>3745</v>
      </c>
      <c r="Q48" s="10" t="s">
        <v>372</v>
      </c>
      <c r="R48" s="10" t="s">
        <v>30</v>
      </c>
      <c r="S48" s="10" t="s">
        <v>373</v>
      </c>
      <c r="T48" s="4" t="s">
        <v>30</v>
      </c>
    </row>
    <row r="49" spans="2:20" s="4" customFormat="1" x14ac:dyDescent="0.25">
      <c r="B49" s="10" t="s">
        <v>19</v>
      </c>
      <c r="C49" s="10" t="s">
        <v>374</v>
      </c>
      <c r="D49" s="10" t="s">
        <v>375</v>
      </c>
      <c r="E49" s="18">
        <v>14985</v>
      </c>
      <c r="F49" s="18">
        <v>14985</v>
      </c>
      <c r="G49" s="10" t="s">
        <v>116</v>
      </c>
      <c r="H49" s="10" t="s">
        <v>30</v>
      </c>
      <c r="I49" s="10" t="s">
        <v>67</v>
      </c>
      <c r="J49" s="10" t="s">
        <v>59</v>
      </c>
      <c r="K49" s="10" t="s">
        <v>68</v>
      </c>
      <c r="L49" s="10" t="s">
        <v>26</v>
      </c>
      <c r="M49" s="10" t="s">
        <v>27</v>
      </c>
      <c r="N49" s="10" t="s">
        <v>377</v>
      </c>
      <c r="O49" s="18">
        <v>14985</v>
      </c>
      <c r="P49" s="18">
        <v>16033.95</v>
      </c>
      <c r="Q49" s="10" t="s">
        <v>378</v>
      </c>
      <c r="R49" s="10" t="s">
        <v>30</v>
      </c>
      <c r="S49" s="10" t="s">
        <v>379</v>
      </c>
      <c r="T49" s="4" t="s">
        <v>30</v>
      </c>
    </row>
    <row r="50" spans="2:20" s="4" customFormat="1" x14ac:dyDescent="0.25">
      <c r="B50" s="9" t="s">
        <v>19</v>
      </c>
      <c r="C50" s="9" t="s">
        <v>380</v>
      </c>
      <c r="D50" s="9" t="s">
        <v>381</v>
      </c>
      <c r="E50" s="20">
        <v>12270</v>
      </c>
      <c r="F50" s="20">
        <v>12270</v>
      </c>
      <c r="G50" s="9" t="s">
        <v>383</v>
      </c>
      <c r="H50" s="9" t="s">
        <v>30</v>
      </c>
      <c r="I50" s="9" t="s">
        <v>67</v>
      </c>
      <c r="J50" s="9" t="s">
        <v>41</v>
      </c>
      <c r="K50" s="9" t="s">
        <v>68</v>
      </c>
      <c r="L50" s="9" t="s">
        <v>26</v>
      </c>
      <c r="M50" s="9" t="s">
        <v>27</v>
      </c>
      <c r="N50" s="9" t="s">
        <v>384</v>
      </c>
      <c r="O50" s="20">
        <v>12270</v>
      </c>
      <c r="P50" s="20">
        <v>13128.9</v>
      </c>
      <c r="Q50" s="9" t="s">
        <v>385</v>
      </c>
      <c r="R50" s="9" t="s">
        <v>30</v>
      </c>
      <c r="S50" s="9" t="s">
        <v>386</v>
      </c>
      <c r="T50" s="4" t="s">
        <v>30</v>
      </c>
    </row>
    <row r="51" spans="2:20" s="4" customFormat="1" x14ac:dyDescent="0.25">
      <c r="B51" s="9" t="s">
        <v>19</v>
      </c>
      <c r="C51" s="9" t="s">
        <v>387</v>
      </c>
      <c r="D51" s="9" t="s">
        <v>388</v>
      </c>
      <c r="E51" s="20">
        <v>4732.9799999999996</v>
      </c>
      <c r="F51" s="20">
        <v>4732.9799999999996</v>
      </c>
      <c r="G51" s="9" t="s">
        <v>52</v>
      </c>
      <c r="H51" s="9" t="s">
        <v>30</v>
      </c>
      <c r="I51" s="9" t="s">
        <v>67</v>
      </c>
      <c r="J51" s="9" t="s">
        <v>41</v>
      </c>
      <c r="K51" s="9" t="s">
        <v>68</v>
      </c>
      <c r="L51" s="9" t="s">
        <v>26</v>
      </c>
      <c r="M51" s="9" t="s">
        <v>27</v>
      </c>
      <c r="N51" s="9" t="s">
        <v>390</v>
      </c>
      <c r="O51" s="20">
        <v>4732.9799999999996</v>
      </c>
      <c r="P51" s="20">
        <v>5064.29</v>
      </c>
      <c r="Q51" s="9" t="s">
        <v>391</v>
      </c>
      <c r="R51" s="9" t="s">
        <v>30</v>
      </c>
      <c r="S51" s="9" t="s">
        <v>392</v>
      </c>
      <c r="T51" s="4" t="s">
        <v>30</v>
      </c>
    </row>
    <row r="52" spans="2:20" s="4" customFormat="1" x14ac:dyDescent="0.25">
      <c r="B52" s="9" t="s">
        <v>19</v>
      </c>
      <c r="C52" s="9" t="s">
        <v>393</v>
      </c>
      <c r="D52" s="9" t="s">
        <v>394</v>
      </c>
      <c r="E52" s="20">
        <v>14952.31</v>
      </c>
      <c r="F52" s="20">
        <v>14952.31</v>
      </c>
      <c r="G52" s="9" t="s">
        <v>396</v>
      </c>
      <c r="H52" s="9" t="s">
        <v>30</v>
      </c>
      <c r="I52" s="9" t="s">
        <v>67</v>
      </c>
      <c r="J52" s="9" t="s">
        <v>41</v>
      </c>
      <c r="K52" s="9" t="s">
        <v>68</v>
      </c>
      <c r="L52" s="9" t="s">
        <v>26</v>
      </c>
      <c r="M52" s="9" t="s">
        <v>27</v>
      </c>
      <c r="N52" s="9" t="s">
        <v>397</v>
      </c>
      <c r="O52" s="20">
        <v>14952.31</v>
      </c>
      <c r="P52" s="20">
        <v>15998.97</v>
      </c>
      <c r="Q52" s="9" t="s">
        <v>398</v>
      </c>
      <c r="R52" s="9" t="s">
        <v>30</v>
      </c>
      <c r="S52" s="9" t="s">
        <v>399</v>
      </c>
      <c r="T52" s="4" t="s">
        <v>30</v>
      </c>
    </row>
    <row r="53" spans="2:20" s="4" customFormat="1" x14ac:dyDescent="0.25">
      <c r="B53" s="10" t="s">
        <v>19</v>
      </c>
      <c r="C53" s="10" t="s">
        <v>400</v>
      </c>
      <c r="D53" s="10" t="s">
        <v>401</v>
      </c>
      <c r="E53" s="18">
        <v>14700</v>
      </c>
      <c r="F53" s="18">
        <v>14700</v>
      </c>
      <c r="G53" s="10" t="s">
        <v>39</v>
      </c>
      <c r="H53" s="10" t="s">
        <v>30</v>
      </c>
      <c r="I53" s="10" t="s">
        <v>67</v>
      </c>
      <c r="J53" s="10" t="s">
        <v>41</v>
      </c>
      <c r="K53" s="10" t="s">
        <v>68</v>
      </c>
      <c r="L53" s="10" t="s">
        <v>26</v>
      </c>
      <c r="M53" s="10" t="s">
        <v>27</v>
      </c>
      <c r="N53" s="10" t="s">
        <v>403</v>
      </c>
      <c r="O53" s="18">
        <v>13900</v>
      </c>
      <c r="P53" s="18">
        <v>14873</v>
      </c>
      <c r="Q53" s="10" t="s">
        <v>404</v>
      </c>
      <c r="R53" s="10" t="s">
        <v>30</v>
      </c>
      <c r="S53" s="10" t="s">
        <v>405</v>
      </c>
      <c r="T53" s="4" t="s">
        <v>30</v>
      </c>
    </row>
    <row r="54" spans="2:20" s="4" customFormat="1" x14ac:dyDescent="0.25">
      <c r="B54" s="10" t="s">
        <v>19</v>
      </c>
      <c r="C54" s="10" t="s">
        <v>406</v>
      </c>
      <c r="D54" s="10" t="s">
        <v>407</v>
      </c>
      <c r="E54" s="18">
        <v>4368.76</v>
      </c>
      <c r="F54" s="18">
        <v>4368.76</v>
      </c>
      <c r="G54" s="10" t="s">
        <v>52</v>
      </c>
      <c r="H54" s="10" t="s">
        <v>30</v>
      </c>
      <c r="I54" s="10" t="s">
        <v>67</v>
      </c>
      <c r="J54" s="10" t="s">
        <v>59</v>
      </c>
      <c r="K54" s="10" t="s">
        <v>68</v>
      </c>
      <c r="L54" s="10" t="s">
        <v>26</v>
      </c>
      <c r="M54" s="10" t="s">
        <v>27</v>
      </c>
      <c r="N54" s="10" t="s">
        <v>409</v>
      </c>
      <c r="O54" s="18">
        <v>4368.75</v>
      </c>
      <c r="P54" s="18">
        <v>4368.75</v>
      </c>
      <c r="Q54" s="10" t="s">
        <v>410</v>
      </c>
      <c r="R54" s="10" t="s">
        <v>30</v>
      </c>
      <c r="S54" s="10" t="s">
        <v>411</v>
      </c>
      <c r="T54" s="4" t="s">
        <v>30</v>
      </c>
    </row>
    <row r="55" spans="2:20" s="4" customFormat="1" x14ac:dyDescent="0.25">
      <c r="B55" s="10" t="s">
        <v>19</v>
      </c>
      <c r="C55" s="10" t="s">
        <v>412</v>
      </c>
      <c r="D55" s="10" t="s">
        <v>413</v>
      </c>
      <c r="E55" s="18">
        <v>6536.98</v>
      </c>
      <c r="F55" s="18">
        <v>6536.98</v>
      </c>
      <c r="G55" s="10" t="s">
        <v>33</v>
      </c>
      <c r="H55" s="10" t="s">
        <v>30</v>
      </c>
      <c r="I55" s="10" t="s">
        <v>67</v>
      </c>
      <c r="J55" s="10" t="s">
        <v>59</v>
      </c>
      <c r="K55" s="10" t="s">
        <v>68</v>
      </c>
      <c r="L55" s="10" t="s">
        <v>26</v>
      </c>
      <c r="M55" s="10" t="s">
        <v>27</v>
      </c>
      <c r="N55" s="10" t="s">
        <v>415</v>
      </c>
      <c r="O55" s="18">
        <v>6536.98</v>
      </c>
      <c r="P55" s="18">
        <v>6994.57</v>
      </c>
      <c r="Q55" s="10" t="s">
        <v>416</v>
      </c>
      <c r="R55" s="10" t="s">
        <v>30</v>
      </c>
      <c r="S55" s="10" t="s">
        <v>417</v>
      </c>
      <c r="T55" s="4" t="s">
        <v>30</v>
      </c>
    </row>
    <row r="56" spans="2:20" s="4" customFormat="1" x14ac:dyDescent="0.25">
      <c r="B56" s="10" t="s">
        <v>19</v>
      </c>
      <c r="C56" s="10" t="s">
        <v>418</v>
      </c>
      <c r="D56" s="10" t="s">
        <v>419</v>
      </c>
      <c r="E56" s="18">
        <v>6688</v>
      </c>
      <c r="F56" s="18">
        <v>6688</v>
      </c>
      <c r="G56" s="10" t="s">
        <v>66</v>
      </c>
      <c r="H56" s="10" t="s">
        <v>30</v>
      </c>
      <c r="I56" s="10" t="s">
        <v>67</v>
      </c>
      <c r="J56" s="10" t="s">
        <v>41</v>
      </c>
      <c r="K56" s="10" t="s">
        <v>68</v>
      </c>
      <c r="L56" s="10" t="s">
        <v>26</v>
      </c>
      <c r="M56" s="10" t="s">
        <v>27</v>
      </c>
      <c r="N56" s="10" t="s">
        <v>421</v>
      </c>
      <c r="O56" s="18">
        <v>6688</v>
      </c>
      <c r="P56" s="18">
        <v>7156.16</v>
      </c>
      <c r="Q56" s="10" t="s">
        <v>422</v>
      </c>
      <c r="R56" s="10" t="s">
        <v>30</v>
      </c>
      <c r="S56" s="10" t="s">
        <v>423</v>
      </c>
      <c r="T56" s="4" t="s">
        <v>30</v>
      </c>
    </row>
    <row r="57" spans="2:20" s="4" customFormat="1" x14ac:dyDescent="0.25">
      <c r="B57" s="10" t="s">
        <v>19</v>
      </c>
      <c r="C57" s="10" t="s">
        <v>424</v>
      </c>
      <c r="D57" s="10" t="s">
        <v>425</v>
      </c>
      <c r="E57" s="18">
        <v>11833.08</v>
      </c>
      <c r="F57" s="18">
        <v>11833.08</v>
      </c>
      <c r="G57" s="10" t="s">
        <v>123</v>
      </c>
      <c r="H57" s="10" t="s">
        <v>30</v>
      </c>
      <c r="I57" s="10" t="s">
        <v>67</v>
      </c>
      <c r="J57" s="10" t="s">
        <v>41</v>
      </c>
      <c r="K57" s="10" t="s">
        <v>68</v>
      </c>
      <c r="L57" s="10" t="s">
        <v>26</v>
      </c>
      <c r="M57" s="10" t="s">
        <v>27</v>
      </c>
      <c r="N57" s="10" t="s">
        <v>427</v>
      </c>
      <c r="O57" s="18">
        <v>11833.03</v>
      </c>
      <c r="P57" s="18">
        <v>11833.03</v>
      </c>
      <c r="Q57" s="10" t="s">
        <v>428</v>
      </c>
      <c r="R57" s="10" t="s">
        <v>30</v>
      </c>
      <c r="S57" s="10" t="s">
        <v>429</v>
      </c>
      <c r="T57" s="4" t="s">
        <v>30</v>
      </c>
    </row>
    <row r="58" spans="2:20" s="4" customFormat="1" x14ac:dyDescent="0.25">
      <c r="B58" s="10" t="s">
        <v>19</v>
      </c>
      <c r="C58" s="10" t="s">
        <v>430</v>
      </c>
      <c r="D58" s="10" t="s">
        <v>431</v>
      </c>
      <c r="E58" s="18">
        <v>14800</v>
      </c>
      <c r="F58" s="18">
        <v>14800</v>
      </c>
      <c r="G58" s="10" t="s">
        <v>52</v>
      </c>
      <c r="H58" s="10" t="s">
        <v>30</v>
      </c>
      <c r="I58" s="10" t="s">
        <v>67</v>
      </c>
      <c r="J58" s="10" t="s">
        <v>41</v>
      </c>
      <c r="K58" s="10" t="s">
        <v>68</v>
      </c>
      <c r="L58" s="10" t="s">
        <v>26</v>
      </c>
      <c r="M58" s="10" t="s">
        <v>27</v>
      </c>
      <c r="N58" s="10" t="s">
        <v>421</v>
      </c>
      <c r="O58" s="18">
        <v>14800</v>
      </c>
      <c r="P58" s="18">
        <v>15836</v>
      </c>
      <c r="Q58" s="10" t="s">
        <v>432</v>
      </c>
      <c r="R58" s="10" t="s">
        <v>30</v>
      </c>
      <c r="S58" s="10" t="s">
        <v>433</v>
      </c>
      <c r="T58" s="4" t="s">
        <v>30</v>
      </c>
    </row>
    <row r="59" spans="2:20" s="4" customFormat="1" x14ac:dyDescent="0.25">
      <c r="B59" s="10" t="s">
        <v>19</v>
      </c>
      <c r="C59" s="10" t="s">
        <v>434</v>
      </c>
      <c r="D59" s="10" t="s">
        <v>435</v>
      </c>
      <c r="E59" s="18">
        <v>14800</v>
      </c>
      <c r="F59" s="18">
        <v>14800</v>
      </c>
      <c r="G59" s="10" t="s">
        <v>436</v>
      </c>
      <c r="H59" s="10" t="s">
        <v>30</v>
      </c>
      <c r="I59" s="10" t="s">
        <v>67</v>
      </c>
      <c r="J59" s="10" t="s">
        <v>41</v>
      </c>
      <c r="K59" s="10" t="s">
        <v>68</v>
      </c>
      <c r="L59" s="10" t="s">
        <v>26</v>
      </c>
      <c r="M59" s="10" t="s">
        <v>27</v>
      </c>
      <c r="N59" s="10" t="s">
        <v>437</v>
      </c>
      <c r="O59" s="18">
        <v>14800</v>
      </c>
      <c r="P59" s="18">
        <v>15836</v>
      </c>
      <c r="Q59" s="10" t="s">
        <v>438</v>
      </c>
      <c r="R59" s="10" t="s">
        <v>30</v>
      </c>
      <c r="S59" s="10" t="s">
        <v>345</v>
      </c>
      <c r="T59" s="4" t="s">
        <v>30</v>
      </c>
    </row>
    <row r="60" spans="2:20" s="4" customFormat="1" x14ac:dyDescent="0.25">
      <c r="B60" s="8" t="s">
        <v>19</v>
      </c>
      <c r="C60" s="8" t="s">
        <v>439</v>
      </c>
      <c r="D60" s="8" t="s">
        <v>440</v>
      </c>
      <c r="E60" s="19">
        <v>5216.25</v>
      </c>
      <c r="F60" s="19">
        <v>5216.25</v>
      </c>
      <c r="G60" s="8" t="s">
        <v>66</v>
      </c>
      <c r="H60" s="8" t="s">
        <v>30</v>
      </c>
      <c r="I60" s="8" t="s">
        <v>67</v>
      </c>
      <c r="J60" s="8" t="s">
        <v>41</v>
      </c>
      <c r="K60" s="8" t="s">
        <v>30</v>
      </c>
      <c r="L60" s="8" t="s">
        <v>30</v>
      </c>
      <c r="M60" s="8" t="s">
        <v>30</v>
      </c>
      <c r="N60" s="8" t="s">
        <v>30</v>
      </c>
      <c r="O60" s="19">
        <v>5216.25</v>
      </c>
      <c r="P60" s="19">
        <v>5608.39</v>
      </c>
      <c r="Q60" s="8" t="s">
        <v>442</v>
      </c>
      <c r="R60" s="8" t="s">
        <v>30</v>
      </c>
      <c r="S60" s="8" t="s">
        <v>443</v>
      </c>
      <c r="T60" s="4" t="s">
        <v>30</v>
      </c>
    </row>
    <row r="61" spans="2:20" s="4" customFormat="1" x14ac:dyDescent="0.25">
      <c r="B61" s="8" t="s">
        <v>19</v>
      </c>
      <c r="C61" s="8" t="s">
        <v>444</v>
      </c>
      <c r="D61" s="8" t="s">
        <v>445</v>
      </c>
      <c r="E61" s="19">
        <v>3963.92</v>
      </c>
      <c r="F61" s="19">
        <v>3963.92</v>
      </c>
      <c r="G61" s="8" t="s">
        <v>66</v>
      </c>
      <c r="H61" s="8" t="s">
        <v>30</v>
      </c>
      <c r="I61" s="8" t="s">
        <v>67</v>
      </c>
      <c r="J61" s="8" t="s">
        <v>41</v>
      </c>
      <c r="K61" s="8" t="s">
        <v>30</v>
      </c>
      <c r="L61" s="8" t="s">
        <v>30</v>
      </c>
      <c r="M61" s="8" t="s">
        <v>30</v>
      </c>
      <c r="N61" s="8" t="s">
        <v>30</v>
      </c>
      <c r="O61" s="19">
        <v>3963.92</v>
      </c>
      <c r="P61" s="19">
        <v>4241.3900000000003</v>
      </c>
      <c r="Q61" s="8" t="s">
        <v>442</v>
      </c>
      <c r="R61" s="8" t="s">
        <v>30</v>
      </c>
      <c r="S61" s="8" t="s">
        <v>447</v>
      </c>
      <c r="T61" s="4" t="s">
        <v>30</v>
      </c>
    </row>
    <row r="62" spans="2:20" s="4" customFormat="1" x14ac:dyDescent="0.25">
      <c r="B62" s="8" t="s">
        <v>19</v>
      </c>
      <c r="C62" s="8" t="s">
        <v>448</v>
      </c>
      <c r="D62" s="8" t="s">
        <v>449</v>
      </c>
      <c r="E62" s="19">
        <v>5073.92</v>
      </c>
      <c r="F62" s="19">
        <v>5073.92</v>
      </c>
      <c r="G62" s="8" t="s">
        <v>451</v>
      </c>
      <c r="H62" s="8" t="s">
        <v>30</v>
      </c>
      <c r="I62" s="8" t="s">
        <v>67</v>
      </c>
      <c r="J62" s="8" t="s">
        <v>41</v>
      </c>
      <c r="K62" s="8" t="s">
        <v>30</v>
      </c>
      <c r="L62" s="8" t="s">
        <v>30</v>
      </c>
      <c r="M62" s="8" t="s">
        <v>30</v>
      </c>
      <c r="N62" s="8" t="s">
        <v>30</v>
      </c>
      <c r="O62" s="19">
        <v>5073.92</v>
      </c>
      <c r="P62" s="19">
        <v>5456.09</v>
      </c>
      <c r="Q62" s="8" t="s">
        <v>442</v>
      </c>
      <c r="R62" s="8" t="s">
        <v>30</v>
      </c>
      <c r="S62" s="8" t="s">
        <v>452</v>
      </c>
      <c r="T62" s="4" t="s">
        <v>30</v>
      </c>
    </row>
    <row r="63" spans="2:20" s="4" customFormat="1" x14ac:dyDescent="0.25">
      <c r="B63" s="8" t="s">
        <v>19</v>
      </c>
      <c r="C63" s="8" t="s">
        <v>453</v>
      </c>
      <c r="D63" s="8" t="s">
        <v>454</v>
      </c>
      <c r="E63" s="19">
        <v>3518.4</v>
      </c>
      <c r="F63" s="19">
        <v>3607.3</v>
      </c>
      <c r="G63" s="8" t="s">
        <v>66</v>
      </c>
      <c r="H63" s="8" t="s">
        <v>30</v>
      </c>
      <c r="I63" s="8" t="s">
        <v>67</v>
      </c>
      <c r="J63" s="8" t="s">
        <v>41</v>
      </c>
      <c r="K63" s="8" t="s">
        <v>30</v>
      </c>
      <c r="L63" s="8" t="s">
        <v>30</v>
      </c>
      <c r="M63" s="8" t="s">
        <v>30</v>
      </c>
      <c r="N63" s="8" t="s">
        <v>30</v>
      </c>
      <c r="O63" s="19">
        <v>3518.4</v>
      </c>
      <c r="P63" s="19">
        <v>3607.3</v>
      </c>
      <c r="Q63" s="8" t="s">
        <v>442</v>
      </c>
      <c r="R63" s="8" t="s">
        <v>30</v>
      </c>
      <c r="S63" s="8" t="s">
        <v>457</v>
      </c>
      <c r="T63" s="4" t="s">
        <v>30</v>
      </c>
    </row>
    <row r="64" spans="2:20" s="4" customFormat="1" x14ac:dyDescent="0.25">
      <c r="B64" s="8" t="s">
        <v>19</v>
      </c>
      <c r="C64" s="8" t="s">
        <v>458</v>
      </c>
      <c r="D64" s="8" t="s">
        <v>459</v>
      </c>
      <c r="E64" s="19">
        <v>2280</v>
      </c>
      <c r="F64" s="19">
        <v>2280</v>
      </c>
      <c r="G64" s="8" t="s">
        <v>451</v>
      </c>
      <c r="H64" s="8" t="s">
        <v>30</v>
      </c>
      <c r="I64" s="8" t="s">
        <v>67</v>
      </c>
      <c r="J64" s="8" t="s">
        <v>41</v>
      </c>
      <c r="K64" s="8" t="s">
        <v>30</v>
      </c>
      <c r="L64" s="8" t="s">
        <v>30</v>
      </c>
      <c r="M64" s="8" t="s">
        <v>30</v>
      </c>
      <c r="N64" s="8" t="s">
        <v>30</v>
      </c>
      <c r="O64" s="19">
        <v>2280</v>
      </c>
      <c r="P64" s="19">
        <v>2439.6</v>
      </c>
      <c r="Q64" s="8" t="s">
        <v>442</v>
      </c>
      <c r="R64" s="8" t="s">
        <v>30</v>
      </c>
      <c r="S64" s="8" t="s">
        <v>461</v>
      </c>
      <c r="T64" s="4" t="s">
        <v>30</v>
      </c>
    </row>
    <row r="65" spans="2:20" s="4" customFormat="1" x14ac:dyDescent="0.25">
      <c r="B65" s="8" t="s">
        <v>19</v>
      </c>
      <c r="C65" s="8" t="s">
        <v>462</v>
      </c>
      <c r="D65" s="8" t="s">
        <v>463</v>
      </c>
      <c r="E65" s="19">
        <v>7919.61</v>
      </c>
      <c r="F65" s="19">
        <v>7919.61</v>
      </c>
      <c r="G65" s="8" t="s">
        <v>451</v>
      </c>
      <c r="H65" s="8" t="s">
        <v>30</v>
      </c>
      <c r="I65" s="8" t="s">
        <v>67</v>
      </c>
      <c r="J65" s="8" t="s">
        <v>41</v>
      </c>
      <c r="K65" s="8" t="s">
        <v>30</v>
      </c>
      <c r="L65" s="8" t="s">
        <v>30</v>
      </c>
      <c r="M65" s="8" t="s">
        <v>30</v>
      </c>
      <c r="N65" s="8" t="s">
        <v>30</v>
      </c>
      <c r="O65" s="19">
        <v>7919.61</v>
      </c>
      <c r="P65" s="19">
        <v>8473.98</v>
      </c>
      <c r="Q65" s="8" t="s">
        <v>442</v>
      </c>
      <c r="R65" s="8" t="s">
        <v>30</v>
      </c>
      <c r="S65" s="8" t="s">
        <v>465</v>
      </c>
      <c r="T65" s="4" t="s">
        <v>30</v>
      </c>
    </row>
    <row r="66" spans="2:20" s="4" customFormat="1" x14ac:dyDescent="0.25">
      <c r="B66" s="9" t="s">
        <v>19</v>
      </c>
      <c r="C66" s="9" t="s">
        <v>466</v>
      </c>
      <c r="D66" s="9" t="s">
        <v>341</v>
      </c>
      <c r="E66" s="20">
        <v>12557.81</v>
      </c>
      <c r="F66" s="20">
        <v>12557.81</v>
      </c>
      <c r="G66" s="9" t="s">
        <v>468</v>
      </c>
      <c r="H66" s="9" t="s">
        <v>30</v>
      </c>
      <c r="I66" s="9" t="s">
        <v>67</v>
      </c>
      <c r="J66" s="9" t="s">
        <v>41</v>
      </c>
      <c r="K66" s="9" t="s">
        <v>30</v>
      </c>
      <c r="L66" s="9" t="s">
        <v>30</v>
      </c>
      <c r="M66" s="9" t="s">
        <v>30</v>
      </c>
      <c r="N66" s="9" t="s">
        <v>30</v>
      </c>
      <c r="O66" s="20">
        <v>12557.81</v>
      </c>
      <c r="P66" s="24">
        <v>13457.25</v>
      </c>
      <c r="Q66" s="9" t="s">
        <v>442</v>
      </c>
      <c r="R66" s="9" t="s">
        <v>30</v>
      </c>
      <c r="S66" s="9" t="s">
        <v>469</v>
      </c>
      <c r="T66" s="4" t="s">
        <v>30</v>
      </c>
    </row>
    <row r="67" spans="2:20" x14ac:dyDescent="0.25">
      <c r="E67" s="22">
        <f>SUM(E2:E66)</f>
        <v>537473.30000000005</v>
      </c>
      <c r="O67" s="22">
        <f>SUM(O2:O66)</f>
        <v>533099.14</v>
      </c>
      <c r="P67" s="22">
        <f>SUM(P2:P66)</f>
        <v>564831.18999999994</v>
      </c>
    </row>
    <row r="68" spans="2:20" x14ac:dyDescent="0.25">
      <c r="O68" s="21"/>
    </row>
    <row r="70" spans="2:20" x14ac:dyDescent="0.25">
      <c r="B70" s="11" t="s">
        <v>475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2DA4C8-229E-4F85-B8DE-40C4EC04C03A}">
  <dimension ref="B1:T16"/>
  <sheetViews>
    <sheetView workbookViewId="0">
      <selection activeCell="J26" sqref="J26:K26"/>
    </sheetView>
  </sheetViews>
  <sheetFormatPr baseColWidth="10" defaultRowHeight="15" x14ac:dyDescent="0.25"/>
  <cols>
    <col min="2" max="2" width="34.28515625" customWidth="1"/>
    <col min="15" max="15" width="15.28515625" customWidth="1"/>
    <col min="16" max="16" width="16.5703125" customWidth="1"/>
    <col min="19" max="19" width="73.28515625" customWidth="1"/>
  </cols>
  <sheetData>
    <row r="1" spans="2:20" x14ac:dyDescent="0.25">
      <c r="B1" s="2" t="s">
        <v>0</v>
      </c>
      <c r="C1" s="2" t="s">
        <v>1</v>
      </c>
      <c r="D1" s="2" t="s">
        <v>2</v>
      </c>
      <c r="E1" s="2" t="s">
        <v>3</v>
      </c>
      <c r="F1" s="2" t="s">
        <v>4</v>
      </c>
      <c r="G1" s="2" t="s">
        <v>5</v>
      </c>
      <c r="H1" s="2" t="s">
        <v>6</v>
      </c>
      <c r="I1" s="2" t="s">
        <v>7</v>
      </c>
      <c r="J1" s="2" t="s">
        <v>8</v>
      </c>
      <c r="K1" s="2" t="s">
        <v>9</v>
      </c>
      <c r="L1" s="2" t="s">
        <v>10</v>
      </c>
      <c r="M1" s="2" t="s">
        <v>11</v>
      </c>
      <c r="N1" s="2" t="s">
        <v>12</v>
      </c>
      <c r="O1" s="2" t="s">
        <v>13</v>
      </c>
      <c r="P1" s="2" t="s">
        <v>14</v>
      </c>
      <c r="Q1" s="2" t="s">
        <v>15</v>
      </c>
      <c r="R1" s="2" t="s">
        <v>16</v>
      </c>
      <c r="S1" s="2" t="s">
        <v>17</v>
      </c>
      <c r="T1" s="1" t="s">
        <v>18</v>
      </c>
    </row>
    <row r="2" spans="2:20" s="4" customFormat="1" x14ac:dyDescent="0.25">
      <c r="B2" s="5" t="s">
        <v>19</v>
      </c>
      <c r="C2" s="5" t="s">
        <v>63</v>
      </c>
      <c r="D2" s="5" t="s">
        <v>64</v>
      </c>
      <c r="E2" s="5" t="s">
        <v>65</v>
      </c>
      <c r="F2" s="5" t="s">
        <v>65</v>
      </c>
      <c r="G2" s="5" t="s">
        <v>66</v>
      </c>
      <c r="H2" s="5" t="s">
        <v>30</v>
      </c>
      <c r="I2" s="5" t="s">
        <v>67</v>
      </c>
      <c r="J2" s="5" t="s">
        <v>41</v>
      </c>
      <c r="K2" s="5" t="s">
        <v>68</v>
      </c>
      <c r="L2" s="5" t="s">
        <v>26</v>
      </c>
      <c r="M2" s="5" t="s">
        <v>27</v>
      </c>
      <c r="N2" s="5" t="s">
        <v>69</v>
      </c>
      <c r="O2" s="17">
        <v>6385</v>
      </c>
      <c r="P2" s="17">
        <v>6576.55</v>
      </c>
      <c r="Q2" s="5" t="s">
        <v>70</v>
      </c>
      <c r="R2" s="5" t="s">
        <v>30</v>
      </c>
      <c r="S2" s="5" t="s">
        <v>71</v>
      </c>
      <c r="T2" s="3" t="s">
        <v>30</v>
      </c>
    </row>
    <row r="3" spans="2:20" s="4" customFormat="1" x14ac:dyDescent="0.25">
      <c r="B3" s="5" t="s">
        <v>19</v>
      </c>
      <c r="C3" s="5" t="s">
        <v>72</v>
      </c>
      <c r="D3" s="5" t="s">
        <v>73</v>
      </c>
      <c r="E3" s="5" t="s">
        <v>74</v>
      </c>
      <c r="F3" s="5" t="s">
        <v>74</v>
      </c>
      <c r="G3" s="5" t="s">
        <v>75</v>
      </c>
      <c r="H3" s="5" t="s">
        <v>30</v>
      </c>
      <c r="I3" s="5" t="s">
        <v>67</v>
      </c>
      <c r="J3" s="5" t="s">
        <v>41</v>
      </c>
      <c r="K3" s="5" t="s">
        <v>68</v>
      </c>
      <c r="L3" s="5" t="s">
        <v>26</v>
      </c>
      <c r="M3" s="5" t="s">
        <v>27</v>
      </c>
      <c r="N3" s="5" t="s">
        <v>69</v>
      </c>
      <c r="O3" s="17">
        <v>2800</v>
      </c>
      <c r="P3" s="17">
        <v>2996</v>
      </c>
      <c r="Q3" s="5" t="s">
        <v>76</v>
      </c>
      <c r="R3" s="5" t="s">
        <v>30</v>
      </c>
      <c r="S3" s="5" t="s">
        <v>77</v>
      </c>
      <c r="T3" s="3" t="s">
        <v>30</v>
      </c>
    </row>
    <row r="4" spans="2:20" s="4" customFormat="1" x14ac:dyDescent="0.25">
      <c r="B4" s="5" t="s">
        <v>19</v>
      </c>
      <c r="C4" s="5" t="s">
        <v>94</v>
      </c>
      <c r="D4" s="5" t="s">
        <v>95</v>
      </c>
      <c r="E4" s="5" t="s">
        <v>96</v>
      </c>
      <c r="F4" s="5" t="s">
        <v>96</v>
      </c>
      <c r="G4" s="5" t="s">
        <v>39</v>
      </c>
      <c r="H4" s="5" t="s">
        <v>30</v>
      </c>
      <c r="I4" s="5" t="s">
        <v>67</v>
      </c>
      <c r="J4" s="5" t="s">
        <v>41</v>
      </c>
      <c r="K4" s="5" t="s">
        <v>68</v>
      </c>
      <c r="L4" s="5" t="s">
        <v>26</v>
      </c>
      <c r="M4" s="5" t="s">
        <v>27</v>
      </c>
      <c r="N4" s="5" t="s">
        <v>97</v>
      </c>
      <c r="O4" s="17">
        <v>13460</v>
      </c>
      <c r="P4" s="17">
        <v>14402.2</v>
      </c>
      <c r="Q4" s="5" t="s">
        <v>98</v>
      </c>
      <c r="R4" s="5" t="s">
        <v>30</v>
      </c>
      <c r="S4" s="5" t="s">
        <v>99</v>
      </c>
      <c r="T4" s="3" t="s">
        <v>30</v>
      </c>
    </row>
    <row r="5" spans="2:20" s="4" customFormat="1" x14ac:dyDescent="0.25">
      <c r="B5" s="5" t="s">
        <v>19</v>
      </c>
      <c r="C5" s="5" t="s">
        <v>100</v>
      </c>
      <c r="D5" s="5" t="s">
        <v>101</v>
      </c>
      <c r="E5" s="5" t="s">
        <v>102</v>
      </c>
      <c r="F5" s="5" t="s">
        <v>102</v>
      </c>
      <c r="G5" s="5" t="s">
        <v>103</v>
      </c>
      <c r="H5" s="5" t="s">
        <v>30</v>
      </c>
      <c r="I5" s="5" t="s">
        <v>67</v>
      </c>
      <c r="J5" s="5" t="s">
        <v>41</v>
      </c>
      <c r="K5" s="5" t="s">
        <v>68</v>
      </c>
      <c r="L5" s="5" t="s">
        <v>26</v>
      </c>
      <c r="M5" s="5" t="s">
        <v>27</v>
      </c>
      <c r="N5" s="5" t="s">
        <v>104</v>
      </c>
      <c r="O5" s="17">
        <v>14900</v>
      </c>
      <c r="P5" s="17">
        <v>15943</v>
      </c>
      <c r="Q5" s="5" t="s">
        <v>105</v>
      </c>
      <c r="R5" s="5" t="s">
        <v>30</v>
      </c>
      <c r="S5" s="5" t="s">
        <v>106</v>
      </c>
      <c r="T5" s="3" t="s">
        <v>30</v>
      </c>
    </row>
    <row r="6" spans="2:20" s="4" customFormat="1" x14ac:dyDescent="0.25">
      <c r="B6" s="5" t="s">
        <v>19</v>
      </c>
      <c r="C6" s="5" t="s">
        <v>113</v>
      </c>
      <c r="D6" s="5" t="s">
        <v>114</v>
      </c>
      <c r="E6" s="5" t="s">
        <v>115</v>
      </c>
      <c r="F6" s="5" t="s">
        <v>115</v>
      </c>
      <c r="G6" s="5" t="s">
        <v>116</v>
      </c>
      <c r="H6" s="5" t="s">
        <v>30</v>
      </c>
      <c r="I6" s="5" t="s">
        <v>67</v>
      </c>
      <c r="J6" s="5" t="s">
        <v>41</v>
      </c>
      <c r="K6" s="5" t="s">
        <v>68</v>
      </c>
      <c r="L6" s="5" t="s">
        <v>26</v>
      </c>
      <c r="M6" s="5" t="s">
        <v>27</v>
      </c>
      <c r="N6" s="5" t="s">
        <v>117</v>
      </c>
      <c r="O6" s="17">
        <v>2730</v>
      </c>
      <c r="P6" s="17">
        <v>2921.1</v>
      </c>
      <c r="Q6" s="5" t="s">
        <v>118</v>
      </c>
      <c r="R6" s="5" t="s">
        <v>30</v>
      </c>
      <c r="S6" s="5" t="s">
        <v>119</v>
      </c>
      <c r="T6" s="3" t="s">
        <v>30</v>
      </c>
    </row>
    <row r="7" spans="2:20" s="4" customFormat="1" x14ac:dyDescent="0.25">
      <c r="B7" s="5" t="s">
        <v>19</v>
      </c>
      <c r="C7" s="5" t="s">
        <v>120</v>
      </c>
      <c r="D7" s="5" t="s">
        <v>121</v>
      </c>
      <c r="E7" s="5" t="s">
        <v>122</v>
      </c>
      <c r="F7" s="5" t="s">
        <v>122</v>
      </c>
      <c r="G7" s="5" t="s">
        <v>123</v>
      </c>
      <c r="H7" s="5" t="s">
        <v>30</v>
      </c>
      <c r="I7" s="5" t="s">
        <v>67</v>
      </c>
      <c r="J7" s="5" t="s">
        <v>41</v>
      </c>
      <c r="K7" s="5" t="s">
        <v>68</v>
      </c>
      <c r="L7" s="5" t="s">
        <v>26</v>
      </c>
      <c r="M7" s="5" t="s">
        <v>27</v>
      </c>
      <c r="N7" s="5" t="s">
        <v>124</v>
      </c>
      <c r="O7" s="17">
        <v>400</v>
      </c>
      <c r="P7" s="17">
        <v>428</v>
      </c>
      <c r="Q7" s="5" t="s">
        <v>125</v>
      </c>
      <c r="R7" s="5" t="s">
        <v>30</v>
      </c>
      <c r="S7" s="5" t="s">
        <v>126</v>
      </c>
      <c r="T7" s="3" t="s">
        <v>30</v>
      </c>
    </row>
    <row r="8" spans="2:20" x14ac:dyDescent="0.25">
      <c r="B8" s="5" t="s">
        <v>19</v>
      </c>
      <c r="C8" s="5" t="s">
        <v>133</v>
      </c>
      <c r="D8" s="5" t="s">
        <v>134</v>
      </c>
      <c r="E8" s="5" t="s">
        <v>135</v>
      </c>
      <c r="F8" s="5" t="s">
        <v>135</v>
      </c>
      <c r="G8" s="5" t="s">
        <v>103</v>
      </c>
      <c r="H8" s="5" t="s">
        <v>30</v>
      </c>
      <c r="I8" s="5" t="s">
        <v>67</v>
      </c>
      <c r="J8" s="5" t="s">
        <v>41</v>
      </c>
      <c r="K8" s="5" t="s">
        <v>68</v>
      </c>
      <c r="L8" s="5" t="s">
        <v>26</v>
      </c>
      <c r="M8" s="5" t="s">
        <v>27</v>
      </c>
      <c r="N8" s="5" t="s">
        <v>136</v>
      </c>
      <c r="O8" s="17">
        <v>7800</v>
      </c>
      <c r="P8" s="17">
        <v>8346</v>
      </c>
      <c r="Q8" s="5" t="s">
        <v>137</v>
      </c>
      <c r="R8" s="5" t="s">
        <v>30</v>
      </c>
      <c r="S8" s="5" t="s">
        <v>138</v>
      </c>
      <c r="T8" s="7"/>
    </row>
    <row r="9" spans="2:20" x14ac:dyDescent="0.25">
      <c r="B9" s="5" t="s">
        <v>19</v>
      </c>
      <c r="C9" s="5" t="s">
        <v>139</v>
      </c>
      <c r="D9" s="5" t="s">
        <v>140</v>
      </c>
      <c r="E9" s="5" t="s">
        <v>141</v>
      </c>
      <c r="F9" s="5" t="s">
        <v>141</v>
      </c>
      <c r="G9" s="5" t="s">
        <v>103</v>
      </c>
      <c r="H9" s="5" t="s">
        <v>30</v>
      </c>
      <c r="I9" s="5" t="s">
        <v>67</v>
      </c>
      <c r="J9" s="5" t="s">
        <v>41</v>
      </c>
      <c r="K9" s="5" t="s">
        <v>68</v>
      </c>
      <c r="L9" s="5" t="s">
        <v>26</v>
      </c>
      <c r="M9" s="5" t="s">
        <v>27</v>
      </c>
      <c r="N9" s="5" t="s">
        <v>142</v>
      </c>
      <c r="O9" s="17">
        <v>10400</v>
      </c>
      <c r="P9" s="17">
        <v>11128</v>
      </c>
      <c r="Q9" s="5" t="s">
        <v>143</v>
      </c>
      <c r="R9" s="5" t="s">
        <v>30</v>
      </c>
      <c r="S9" s="5" t="s">
        <v>144</v>
      </c>
      <c r="T9" s="7"/>
    </row>
    <row r="10" spans="2:20" x14ac:dyDescent="0.25">
      <c r="B10" s="5" t="s">
        <v>19</v>
      </c>
      <c r="C10" s="5" t="s">
        <v>145</v>
      </c>
      <c r="D10" s="5" t="s">
        <v>146</v>
      </c>
      <c r="E10" s="5" t="s">
        <v>147</v>
      </c>
      <c r="F10" s="5" t="s">
        <v>147</v>
      </c>
      <c r="G10" s="5" t="s">
        <v>103</v>
      </c>
      <c r="H10" s="5" t="s">
        <v>30</v>
      </c>
      <c r="I10" s="5" t="s">
        <v>67</v>
      </c>
      <c r="J10" s="5" t="s">
        <v>41</v>
      </c>
      <c r="K10" s="5" t="s">
        <v>68</v>
      </c>
      <c r="L10" s="5" t="s">
        <v>26</v>
      </c>
      <c r="M10" s="5" t="s">
        <v>27</v>
      </c>
      <c r="N10" s="5" t="s">
        <v>148</v>
      </c>
      <c r="O10" s="17">
        <v>12000</v>
      </c>
      <c r="P10" s="17">
        <v>12840</v>
      </c>
      <c r="Q10" s="5" t="s">
        <v>150</v>
      </c>
      <c r="R10" s="5" t="s">
        <v>30</v>
      </c>
      <c r="S10" s="5" t="s">
        <v>151</v>
      </c>
      <c r="T10" s="7"/>
    </row>
    <row r="11" spans="2:20" x14ac:dyDescent="0.25">
      <c r="B11" s="5" t="s">
        <v>19</v>
      </c>
      <c r="C11" s="5" t="s">
        <v>152</v>
      </c>
      <c r="D11" s="5" t="s">
        <v>153</v>
      </c>
      <c r="E11" s="5" t="s">
        <v>154</v>
      </c>
      <c r="F11" s="5" t="s">
        <v>155</v>
      </c>
      <c r="G11" s="5" t="s">
        <v>103</v>
      </c>
      <c r="H11" s="5" t="s">
        <v>30</v>
      </c>
      <c r="I11" s="5" t="s">
        <v>67</v>
      </c>
      <c r="J11" s="5" t="s">
        <v>41</v>
      </c>
      <c r="K11" s="5" t="s">
        <v>68</v>
      </c>
      <c r="L11" s="5" t="s">
        <v>26</v>
      </c>
      <c r="M11" s="5" t="s">
        <v>27</v>
      </c>
      <c r="N11" s="5" t="s">
        <v>148</v>
      </c>
      <c r="O11" s="17">
        <v>14950</v>
      </c>
      <c r="P11" s="17">
        <v>15996.5</v>
      </c>
      <c r="Q11" s="5" t="s">
        <v>156</v>
      </c>
      <c r="R11" s="5" t="s">
        <v>30</v>
      </c>
      <c r="S11" s="5" t="s">
        <v>157</v>
      </c>
      <c r="T11" s="7"/>
    </row>
    <row r="12" spans="2:20" x14ac:dyDescent="0.25">
      <c r="B12" s="5" t="s">
        <v>19</v>
      </c>
      <c r="C12" s="5" t="s">
        <v>194</v>
      </c>
      <c r="D12" s="5" t="s">
        <v>195</v>
      </c>
      <c r="E12" s="5" t="s">
        <v>154</v>
      </c>
      <c r="F12" s="5" t="s">
        <v>154</v>
      </c>
      <c r="G12" s="5" t="s">
        <v>39</v>
      </c>
      <c r="H12" s="5" t="s">
        <v>30</v>
      </c>
      <c r="I12" s="5" t="s">
        <v>67</v>
      </c>
      <c r="J12" s="5" t="s">
        <v>41</v>
      </c>
      <c r="K12" s="5" t="s">
        <v>68</v>
      </c>
      <c r="L12" s="5" t="s">
        <v>26</v>
      </c>
      <c r="M12" s="5" t="s">
        <v>27</v>
      </c>
      <c r="N12" s="5" t="s">
        <v>196</v>
      </c>
      <c r="O12" s="17">
        <v>14950</v>
      </c>
      <c r="P12" s="17">
        <v>15996.5</v>
      </c>
      <c r="Q12" s="5" t="s">
        <v>197</v>
      </c>
      <c r="R12" s="5" t="s">
        <v>30</v>
      </c>
      <c r="S12" s="5" t="s">
        <v>198</v>
      </c>
    </row>
    <row r="13" spans="2:20" x14ac:dyDescent="0.25">
      <c r="O13" s="22">
        <f>SUM(O2:O12)</f>
        <v>100775</v>
      </c>
      <c r="P13" s="22">
        <f>SUM(P2:P12)</f>
        <v>107573.85</v>
      </c>
    </row>
    <row r="14" spans="2:20" x14ac:dyDescent="0.25">
      <c r="B14" s="5" t="s">
        <v>470</v>
      </c>
    </row>
    <row r="16" spans="2:20" x14ac:dyDescent="0.25">
      <c r="B16" s="6" t="s">
        <v>474</v>
      </c>
      <c r="C16" s="26">
        <f>(11*100)/65</f>
        <v>16.923076923076923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9D8A67-A96A-4418-94DE-FA6FD674147F}">
  <dimension ref="B2:S30"/>
  <sheetViews>
    <sheetView topLeftCell="A10" workbookViewId="0">
      <selection activeCell="F36" sqref="F36"/>
    </sheetView>
  </sheetViews>
  <sheetFormatPr baseColWidth="10" defaultRowHeight="15" x14ac:dyDescent="0.25"/>
  <cols>
    <col min="2" max="2" width="34" customWidth="1"/>
    <col min="4" max="4" width="44.42578125" customWidth="1"/>
    <col min="15" max="15" width="17.85546875" customWidth="1"/>
    <col min="16" max="16" width="25.5703125" customWidth="1"/>
    <col min="19" max="19" width="53" customWidth="1"/>
  </cols>
  <sheetData>
    <row r="2" spans="2:19" x14ac:dyDescent="0.25">
      <c r="B2" s="2" t="s">
        <v>0</v>
      </c>
      <c r="C2" s="2" t="s">
        <v>1</v>
      </c>
      <c r="D2" s="2" t="s">
        <v>2</v>
      </c>
      <c r="E2" s="2" t="s">
        <v>3</v>
      </c>
      <c r="F2" s="2" t="s">
        <v>4</v>
      </c>
      <c r="G2" s="2" t="s">
        <v>5</v>
      </c>
      <c r="H2" s="2" t="s">
        <v>6</v>
      </c>
      <c r="I2" s="2" t="s">
        <v>7</v>
      </c>
      <c r="J2" s="2" t="s">
        <v>8</v>
      </c>
      <c r="K2" s="2" t="s">
        <v>9</v>
      </c>
      <c r="L2" s="2" t="s">
        <v>10</v>
      </c>
      <c r="M2" s="2" t="s">
        <v>11</v>
      </c>
      <c r="N2" s="2" t="s">
        <v>12</v>
      </c>
      <c r="O2" s="2" t="s">
        <v>13</v>
      </c>
      <c r="P2" s="2" t="s">
        <v>14</v>
      </c>
      <c r="Q2" s="2" t="s">
        <v>15</v>
      </c>
      <c r="R2" s="2" t="s">
        <v>16</v>
      </c>
      <c r="S2" s="2" t="s">
        <v>17</v>
      </c>
    </row>
    <row r="3" spans="2:19" x14ac:dyDescent="0.25">
      <c r="B3" s="8" t="s">
        <v>19</v>
      </c>
      <c r="C3" s="8" t="s">
        <v>226</v>
      </c>
      <c r="D3" s="8" t="s">
        <v>227</v>
      </c>
      <c r="E3" s="8" t="s">
        <v>228</v>
      </c>
      <c r="F3" s="8" t="s">
        <v>228</v>
      </c>
      <c r="G3" s="8" t="s">
        <v>123</v>
      </c>
      <c r="H3" s="8" t="s">
        <v>30</v>
      </c>
      <c r="I3" s="8" t="s">
        <v>67</v>
      </c>
      <c r="J3" s="8" t="s">
        <v>41</v>
      </c>
      <c r="K3" s="8" t="s">
        <v>68</v>
      </c>
      <c r="L3" s="8" t="s">
        <v>26</v>
      </c>
      <c r="M3" s="8" t="s">
        <v>27</v>
      </c>
      <c r="N3" s="8" t="s">
        <v>229</v>
      </c>
      <c r="O3" s="19">
        <v>1440</v>
      </c>
      <c r="P3" s="19">
        <v>1540.8</v>
      </c>
      <c r="Q3" s="8" t="s">
        <v>230</v>
      </c>
      <c r="R3" s="8" t="s">
        <v>30</v>
      </c>
      <c r="S3" s="8" t="s">
        <v>231</v>
      </c>
    </row>
    <row r="4" spans="2:19" x14ac:dyDescent="0.25">
      <c r="B4" s="8" t="s">
        <v>19</v>
      </c>
      <c r="C4" s="8" t="s">
        <v>232</v>
      </c>
      <c r="D4" s="8" t="s">
        <v>233</v>
      </c>
      <c r="E4" s="8" t="s">
        <v>234</v>
      </c>
      <c r="F4" s="8" t="s">
        <v>234</v>
      </c>
      <c r="G4" s="8" t="s">
        <v>123</v>
      </c>
      <c r="H4" s="8" t="s">
        <v>30</v>
      </c>
      <c r="I4" s="8" t="s">
        <v>67</v>
      </c>
      <c r="J4" s="8" t="s">
        <v>41</v>
      </c>
      <c r="K4" s="8" t="s">
        <v>68</v>
      </c>
      <c r="L4" s="8" t="s">
        <v>26</v>
      </c>
      <c r="M4" s="8" t="s">
        <v>27</v>
      </c>
      <c r="N4" s="8" t="s">
        <v>235</v>
      </c>
      <c r="O4" s="19">
        <v>2544</v>
      </c>
      <c r="P4" s="19">
        <v>2722.08</v>
      </c>
      <c r="Q4" s="8" t="s">
        <v>236</v>
      </c>
      <c r="R4" s="8" t="s">
        <v>30</v>
      </c>
      <c r="S4" s="8" t="s">
        <v>77</v>
      </c>
    </row>
    <row r="5" spans="2:19" x14ac:dyDescent="0.25">
      <c r="B5" s="8" t="s">
        <v>19</v>
      </c>
      <c r="C5" s="8" t="s">
        <v>237</v>
      </c>
      <c r="D5" s="8" t="s">
        <v>238</v>
      </c>
      <c r="E5" s="8" t="s">
        <v>74</v>
      </c>
      <c r="F5" s="8" t="s">
        <v>74</v>
      </c>
      <c r="G5" s="8" t="s">
        <v>123</v>
      </c>
      <c r="H5" s="8"/>
      <c r="I5" s="8" t="s">
        <v>67</v>
      </c>
      <c r="J5" s="8" t="s">
        <v>41</v>
      </c>
      <c r="K5" s="8" t="s">
        <v>68</v>
      </c>
      <c r="L5" s="8" t="s">
        <v>26</v>
      </c>
      <c r="M5" s="8" t="s">
        <v>27</v>
      </c>
      <c r="N5" s="8" t="s">
        <v>35</v>
      </c>
      <c r="O5" s="19">
        <v>2800</v>
      </c>
      <c r="P5" s="19">
        <v>2996</v>
      </c>
      <c r="Q5" s="8" t="s">
        <v>239</v>
      </c>
      <c r="R5" s="8" t="s">
        <v>30</v>
      </c>
      <c r="S5" s="8" t="s">
        <v>203</v>
      </c>
    </row>
    <row r="6" spans="2:19" x14ac:dyDescent="0.25">
      <c r="B6" s="8" t="s">
        <v>19</v>
      </c>
      <c r="C6" s="8" t="s">
        <v>240</v>
      </c>
      <c r="D6" s="8" t="s">
        <v>241</v>
      </c>
      <c r="E6" s="8" t="s">
        <v>242</v>
      </c>
      <c r="F6" s="8" t="s">
        <v>242</v>
      </c>
      <c r="G6" s="8" t="s">
        <v>123</v>
      </c>
      <c r="H6" s="8" t="s">
        <v>30</v>
      </c>
      <c r="I6" s="8" t="s">
        <v>67</v>
      </c>
      <c r="J6" s="8" t="s">
        <v>41</v>
      </c>
      <c r="K6" s="8" t="s">
        <v>68</v>
      </c>
      <c r="L6" s="8" t="s">
        <v>26</v>
      </c>
      <c r="M6" s="8" t="s">
        <v>27</v>
      </c>
      <c r="N6" s="8" t="s">
        <v>235</v>
      </c>
      <c r="O6" s="19">
        <v>6190</v>
      </c>
      <c r="P6" s="19">
        <v>6623.3</v>
      </c>
      <c r="Q6" s="8" t="s">
        <v>243</v>
      </c>
      <c r="R6" s="8" t="s">
        <v>30</v>
      </c>
      <c r="S6" s="8" t="s">
        <v>244</v>
      </c>
    </row>
    <row r="7" spans="2:19" x14ac:dyDescent="0.25">
      <c r="B7" s="8" t="s">
        <v>19</v>
      </c>
      <c r="C7" s="8" t="s">
        <v>252</v>
      </c>
      <c r="D7" s="8" t="s">
        <v>253</v>
      </c>
      <c r="E7" s="8" t="s">
        <v>254</v>
      </c>
      <c r="F7" s="8" t="s">
        <v>254</v>
      </c>
      <c r="G7" s="8" t="s">
        <v>213</v>
      </c>
      <c r="H7" s="8" t="s">
        <v>30</v>
      </c>
      <c r="I7" s="8" t="s">
        <v>67</v>
      </c>
      <c r="J7" s="8" t="s">
        <v>41</v>
      </c>
      <c r="K7" s="8" t="s">
        <v>68</v>
      </c>
      <c r="L7" s="8" t="s">
        <v>26</v>
      </c>
      <c r="M7" s="8" t="s">
        <v>27</v>
      </c>
      <c r="N7" s="8" t="s">
        <v>255</v>
      </c>
      <c r="O7" s="19">
        <v>4227.17</v>
      </c>
      <c r="P7" s="19">
        <v>4227.17</v>
      </c>
      <c r="Q7" s="8" t="s">
        <v>256</v>
      </c>
      <c r="R7" s="8" t="s">
        <v>30</v>
      </c>
      <c r="S7" s="8" t="s">
        <v>257</v>
      </c>
    </row>
    <row r="8" spans="2:19" x14ac:dyDescent="0.25">
      <c r="B8" s="8" t="s">
        <v>19</v>
      </c>
      <c r="C8" s="8" t="s">
        <v>258</v>
      </c>
      <c r="D8" s="8" t="s">
        <v>259</v>
      </c>
      <c r="E8" s="8" t="s">
        <v>260</v>
      </c>
      <c r="F8" s="8" t="s">
        <v>260</v>
      </c>
      <c r="G8" s="8" t="s">
        <v>261</v>
      </c>
      <c r="H8" s="8" t="s">
        <v>30</v>
      </c>
      <c r="I8" s="8" t="s">
        <v>67</v>
      </c>
      <c r="J8" s="8" t="s">
        <v>41</v>
      </c>
      <c r="K8" s="8" t="s">
        <v>68</v>
      </c>
      <c r="L8" s="8" t="s">
        <v>26</v>
      </c>
      <c r="M8" s="8" t="s">
        <v>27</v>
      </c>
      <c r="N8" s="8" t="s">
        <v>262</v>
      </c>
      <c r="O8" s="19">
        <v>14560</v>
      </c>
      <c r="P8" s="19">
        <v>14996.8</v>
      </c>
      <c r="Q8" s="8" t="s">
        <v>263</v>
      </c>
      <c r="R8" s="8" t="s">
        <v>30</v>
      </c>
      <c r="S8" s="8" t="s">
        <v>71</v>
      </c>
    </row>
    <row r="9" spans="2:19" x14ac:dyDescent="0.25">
      <c r="B9" s="8" t="s">
        <v>19</v>
      </c>
      <c r="C9" s="8" t="s">
        <v>264</v>
      </c>
      <c r="D9" s="8" t="s">
        <v>265</v>
      </c>
      <c r="E9" s="8" t="s">
        <v>266</v>
      </c>
      <c r="F9" s="8" t="s">
        <v>266</v>
      </c>
      <c r="G9" s="8" t="s">
        <v>267</v>
      </c>
      <c r="H9" s="8" t="s">
        <v>30</v>
      </c>
      <c r="I9" s="8" t="s">
        <v>67</v>
      </c>
      <c r="J9" s="8" t="s">
        <v>41</v>
      </c>
      <c r="K9" s="8" t="s">
        <v>68</v>
      </c>
      <c r="L9" s="8" t="s">
        <v>26</v>
      </c>
      <c r="M9" s="8" t="s">
        <v>27</v>
      </c>
      <c r="N9" s="8" t="s">
        <v>229</v>
      </c>
      <c r="O9" s="19">
        <v>1600</v>
      </c>
      <c r="P9" s="19">
        <v>1712</v>
      </c>
      <c r="Q9" s="8" t="s">
        <v>268</v>
      </c>
      <c r="R9" s="8" t="s">
        <v>30</v>
      </c>
      <c r="S9" s="8" t="s">
        <v>269</v>
      </c>
    </row>
    <row r="10" spans="2:19" x14ac:dyDescent="0.25">
      <c r="B10" s="8" t="s">
        <v>19</v>
      </c>
      <c r="C10" s="8" t="s">
        <v>270</v>
      </c>
      <c r="D10" s="8" t="s">
        <v>271</v>
      </c>
      <c r="E10" s="8" t="s">
        <v>109</v>
      </c>
      <c r="F10" s="8" t="s">
        <v>109</v>
      </c>
      <c r="G10" s="8" t="s">
        <v>123</v>
      </c>
      <c r="H10" s="8" t="s">
        <v>30</v>
      </c>
      <c r="I10" s="8" t="s">
        <v>67</v>
      </c>
      <c r="J10" s="8" t="s">
        <v>41</v>
      </c>
      <c r="K10" s="8" t="s">
        <v>68</v>
      </c>
      <c r="L10" s="8" t="s">
        <v>26</v>
      </c>
      <c r="M10" s="8" t="s">
        <v>27</v>
      </c>
      <c r="N10" s="8" t="s">
        <v>35</v>
      </c>
      <c r="O10" s="19">
        <v>5000</v>
      </c>
      <c r="P10" s="19">
        <v>5350</v>
      </c>
      <c r="Q10" s="8" t="s">
        <v>272</v>
      </c>
      <c r="R10" s="8" t="s">
        <v>30</v>
      </c>
      <c r="S10" s="8" t="s">
        <v>273</v>
      </c>
    </row>
    <row r="11" spans="2:19" x14ac:dyDescent="0.25">
      <c r="B11" s="8" t="s">
        <v>19</v>
      </c>
      <c r="C11" s="8" t="s">
        <v>279</v>
      </c>
      <c r="D11" s="8" t="s">
        <v>280</v>
      </c>
      <c r="E11" s="8" t="s">
        <v>281</v>
      </c>
      <c r="F11" s="8" t="s">
        <v>281</v>
      </c>
      <c r="G11" s="8" t="s">
        <v>213</v>
      </c>
      <c r="H11" s="8" t="s">
        <v>30</v>
      </c>
      <c r="I11" s="8" t="s">
        <v>67</v>
      </c>
      <c r="J11" s="8" t="s">
        <v>41</v>
      </c>
      <c r="K11" s="8" t="s">
        <v>68</v>
      </c>
      <c r="L11" s="8" t="s">
        <v>26</v>
      </c>
      <c r="M11" s="8" t="s">
        <v>27</v>
      </c>
      <c r="N11" s="8" t="s">
        <v>282</v>
      </c>
      <c r="O11" s="19">
        <v>14060</v>
      </c>
      <c r="P11" s="19">
        <v>15044.2</v>
      </c>
      <c r="Q11" s="8" t="s">
        <v>283</v>
      </c>
      <c r="R11" s="8" t="s">
        <v>30</v>
      </c>
      <c r="S11" s="8" t="s">
        <v>62</v>
      </c>
    </row>
    <row r="12" spans="2:19" x14ac:dyDescent="0.25">
      <c r="B12" s="8" t="s">
        <v>19</v>
      </c>
      <c r="C12" s="8" t="s">
        <v>284</v>
      </c>
      <c r="D12" s="8" t="s">
        <v>285</v>
      </c>
      <c r="E12" s="8" t="s">
        <v>286</v>
      </c>
      <c r="F12" s="8" t="s">
        <v>286</v>
      </c>
      <c r="G12" s="8" t="s">
        <v>123</v>
      </c>
      <c r="H12" s="8" t="s">
        <v>30</v>
      </c>
      <c r="I12" s="8" t="s">
        <v>67</v>
      </c>
      <c r="J12" s="8" t="s">
        <v>41</v>
      </c>
      <c r="K12" s="8" t="s">
        <v>68</v>
      </c>
      <c r="L12" s="8" t="s">
        <v>26</v>
      </c>
      <c r="M12" s="8" t="s">
        <v>27</v>
      </c>
      <c r="N12" s="8" t="s">
        <v>287</v>
      </c>
      <c r="O12" s="19">
        <v>14798</v>
      </c>
      <c r="P12" s="19">
        <v>15833.86</v>
      </c>
      <c r="Q12" s="8" t="s">
        <v>288</v>
      </c>
      <c r="R12" s="8" t="s">
        <v>30</v>
      </c>
      <c r="S12" s="8" t="s">
        <v>62</v>
      </c>
    </row>
    <row r="13" spans="2:19" x14ac:dyDescent="0.25">
      <c r="B13" s="8" t="s">
        <v>19</v>
      </c>
      <c r="C13" s="8" t="s">
        <v>289</v>
      </c>
      <c r="D13" s="8" t="s">
        <v>290</v>
      </c>
      <c r="E13" s="8" t="s">
        <v>291</v>
      </c>
      <c r="F13" s="8" t="s">
        <v>291</v>
      </c>
      <c r="G13" s="8" t="s">
        <v>39</v>
      </c>
      <c r="H13" s="8" t="s">
        <v>30</v>
      </c>
      <c r="I13" s="8" t="s">
        <v>67</v>
      </c>
      <c r="J13" s="8" t="s">
        <v>41</v>
      </c>
      <c r="K13" s="8" t="s">
        <v>68</v>
      </c>
      <c r="L13" s="8" t="s">
        <v>26</v>
      </c>
      <c r="M13" s="8" t="s">
        <v>27</v>
      </c>
      <c r="N13" s="8" t="s">
        <v>292</v>
      </c>
      <c r="O13" s="19">
        <v>3200</v>
      </c>
      <c r="P13" s="19">
        <v>3424</v>
      </c>
      <c r="Q13" s="8" t="s">
        <v>293</v>
      </c>
      <c r="R13" s="8" t="s">
        <v>30</v>
      </c>
      <c r="S13" s="8" t="s">
        <v>294</v>
      </c>
    </row>
    <row r="14" spans="2:19" x14ac:dyDescent="0.25">
      <c r="B14" s="8" t="s">
        <v>19</v>
      </c>
      <c r="C14" s="8" t="s">
        <v>107</v>
      </c>
      <c r="D14" s="8" t="s">
        <v>108</v>
      </c>
      <c r="E14" s="8" t="s">
        <v>109</v>
      </c>
      <c r="F14" s="8" t="s">
        <v>109</v>
      </c>
      <c r="G14" s="8" t="s">
        <v>66</v>
      </c>
      <c r="H14" s="8" t="s">
        <v>30</v>
      </c>
      <c r="I14" s="8" t="s">
        <v>67</v>
      </c>
      <c r="J14" s="8" t="s">
        <v>41</v>
      </c>
      <c r="K14" s="8" t="s">
        <v>68</v>
      </c>
      <c r="L14" s="8" t="s">
        <v>26</v>
      </c>
      <c r="M14" s="8" t="s">
        <v>27</v>
      </c>
      <c r="N14" s="8" t="s">
        <v>110</v>
      </c>
      <c r="O14" s="19">
        <v>5000</v>
      </c>
      <c r="P14" s="19">
        <v>5350</v>
      </c>
      <c r="Q14" s="8" t="s">
        <v>111</v>
      </c>
      <c r="R14" s="8" t="s">
        <v>30</v>
      </c>
      <c r="S14" s="8" t="s">
        <v>112</v>
      </c>
    </row>
    <row r="15" spans="2:19" x14ac:dyDescent="0.25">
      <c r="B15" s="8" t="s">
        <v>19</v>
      </c>
      <c r="C15" s="8" t="s">
        <v>182</v>
      </c>
      <c r="D15" s="8" t="s">
        <v>183</v>
      </c>
      <c r="E15" s="8" t="s">
        <v>184</v>
      </c>
      <c r="F15" s="8" t="s">
        <v>184</v>
      </c>
      <c r="G15" s="8" t="s">
        <v>39</v>
      </c>
      <c r="H15" s="8" t="s">
        <v>30</v>
      </c>
      <c r="I15" s="8" t="s">
        <v>67</v>
      </c>
      <c r="J15" s="8" t="s">
        <v>41</v>
      </c>
      <c r="K15" s="8" t="s">
        <v>68</v>
      </c>
      <c r="L15" s="8" t="s">
        <v>26</v>
      </c>
      <c r="M15" s="8" t="s">
        <v>27</v>
      </c>
      <c r="N15" s="8" t="s">
        <v>185</v>
      </c>
      <c r="O15" s="19">
        <v>11240</v>
      </c>
      <c r="P15" s="19">
        <v>11240</v>
      </c>
      <c r="Q15" s="8" t="s">
        <v>186</v>
      </c>
      <c r="R15" s="8" t="s">
        <v>30</v>
      </c>
      <c r="S15" s="8" t="s">
        <v>187</v>
      </c>
    </row>
    <row r="16" spans="2:19" x14ac:dyDescent="0.25">
      <c r="B16" s="8" t="s">
        <v>19</v>
      </c>
      <c r="C16" s="8" t="s">
        <v>188</v>
      </c>
      <c r="D16" s="8" t="s">
        <v>189</v>
      </c>
      <c r="E16" s="8" t="s">
        <v>30</v>
      </c>
      <c r="F16" s="8" t="s">
        <v>190</v>
      </c>
      <c r="G16" s="8" t="s">
        <v>66</v>
      </c>
      <c r="H16" s="8" t="s">
        <v>30</v>
      </c>
      <c r="I16" s="8" t="s">
        <v>67</v>
      </c>
      <c r="J16" s="8" t="s">
        <v>41</v>
      </c>
      <c r="K16" s="8" t="s">
        <v>68</v>
      </c>
      <c r="L16" s="8" t="s">
        <v>26</v>
      </c>
      <c r="M16" s="8" t="s">
        <v>27</v>
      </c>
      <c r="N16" s="8" t="s">
        <v>191</v>
      </c>
      <c r="O16" s="19">
        <v>5200</v>
      </c>
      <c r="P16" s="19">
        <v>5564</v>
      </c>
      <c r="Q16" s="8" t="s">
        <v>192</v>
      </c>
      <c r="R16" s="8" t="s">
        <v>30</v>
      </c>
      <c r="S16" s="8" t="s">
        <v>193</v>
      </c>
    </row>
    <row r="17" spans="2:19" x14ac:dyDescent="0.25">
      <c r="B17" s="8" t="s">
        <v>19</v>
      </c>
      <c r="C17" s="8" t="s">
        <v>199</v>
      </c>
      <c r="D17" s="8" t="s">
        <v>200</v>
      </c>
      <c r="E17" s="8" t="s">
        <v>102</v>
      </c>
      <c r="F17" s="8" t="s">
        <v>102</v>
      </c>
      <c r="G17" s="8" t="s">
        <v>123</v>
      </c>
      <c r="H17" s="8" t="s">
        <v>30</v>
      </c>
      <c r="I17" s="8" t="s">
        <v>67</v>
      </c>
      <c r="J17" s="8" t="s">
        <v>41</v>
      </c>
      <c r="K17" s="8" t="s">
        <v>68</v>
      </c>
      <c r="L17" s="8" t="s">
        <v>26</v>
      </c>
      <c r="M17" s="8" t="s">
        <v>27</v>
      </c>
      <c r="N17" s="8" t="s">
        <v>201</v>
      </c>
      <c r="O17" s="19">
        <v>14900</v>
      </c>
      <c r="P17" s="19">
        <v>15943</v>
      </c>
      <c r="Q17" s="8" t="s">
        <v>202</v>
      </c>
      <c r="R17" s="8" t="s">
        <v>30</v>
      </c>
      <c r="S17" s="8" t="s">
        <v>203</v>
      </c>
    </row>
    <row r="18" spans="2:19" x14ac:dyDescent="0.25">
      <c r="B18" s="8" t="s">
        <v>19</v>
      </c>
      <c r="C18" s="8" t="s">
        <v>204</v>
      </c>
      <c r="D18" s="8" t="s">
        <v>205</v>
      </c>
      <c r="E18" s="8" t="s">
        <v>206</v>
      </c>
      <c r="F18" s="8" t="s">
        <v>206</v>
      </c>
      <c r="G18" s="8" t="s">
        <v>116</v>
      </c>
      <c r="H18" s="8" t="s">
        <v>30</v>
      </c>
      <c r="I18" s="8" t="s">
        <v>67</v>
      </c>
      <c r="J18" s="8" t="s">
        <v>41</v>
      </c>
      <c r="K18" s="8" t="s">
        <v>68</v>
      </c>
      <c r="L18" s="8" t="s">
        <v>26</v>
      </c>
      <c r="M18" s="8" t="s">
        <v>27</v>
      </c>
      <c r="N18" s="8" t="s">
        <v>207</v>
      </c>
      <c r="O18" s="19">
        <v>8885</v>
      </c>
      <c r="P18" s="19">
        <v>9506.9500000000007</v>
      </c>
      <c r="Q18" s="8" t="s">
        <v>208</v>
      </c>
      <c r="R18" s="8" t="s">
        <v>30</v>
      </c>
      <c r="S18" s="8" t="s">
        <v>209</v>
      </c>
    </row>
    <row r="19" spans="2:19" x14ac:dyDescent="0.25">
      <c r="B19" s="8" t="s">
        <v>19</v>
      </c>
      <c r="C19" s="8" t="s">
        <v>210</v>
      </c>
      <c r="D19" s="8" t="s">
        <v>211</v>
      </c>
      <c r="E19" s="8" t="s">
        <v>212</v>
      </c>
      <c r="F19" s="8" t="s">
        <v>212</v>
      </c>
      <c r="G19" s="8" t="s">
        <v>213</v>
      </c>
      <c r="H19" s="8" t="s">
        <v>30</v>
      </c>
      <c r="I19" s="8" t="s">
        <v>67</v>
      </c>
      <c r="J19" s="8" t="s">
        <v>41</v>
      </c>
      <c r="K19" s="8" t="s">
        <v>68</v>
      </c>
      <c r="L19" s="8" t="s">
        <v>26</v>
      </c>
      <c r="M19" s="8" t="s">
        <v>27</v>
      </c>
      <c r="N19" s="8" t="s">
        <v>214</v>
      </c>
      <c r="O19" s="19">
        <v>2430</v>
      </c>
      <c r="P19" s="19">
        <v>2600.1</v>
      </c>
      <c r="Q19" s="8" t="s">
        <v>215</v>
      </c>
      <c r="R19" s="8" t="s">
        <v>30</v>
      </c>
      <c r="S19" s="8" t="s">
        <v>203</v>
      </c>
    </row>
    <row r="20" spans="2:19" x14ac:dyDescent="0.25">
      <c r="B20" s="8" t="s">
        <v>19</v>
      </c>
      <c r="C20" s="8" t="s">
        <v>216</v>
      </c>
      <c r="D20" s="8" t="s">
        <v>217</v>
      </c>
      <c r="E20" s="8" t="s">
        <v>218</v>
      </c>
      <c r="F20" s="8" t="s">
        <v>218</v>
      </c>
      <c r="G20" s="8" t="s">
        <v>219</v>
      </c>
      <c r="H20" s="8" t="s">
        <v>30</v>
      </c>
      <c r="I20" s="8" t="s">
        <v>67</v>
      </c>
      <c r="J20" s="8" t="s">
        <v>41</v>
      </c>
      <c r="K20" s="8" t="s">
        <v>68</v>
      </c>
      <c r="L20" s="8" t="s">
        <v>26</v>
      </c>
      <c r="M20" s="8" t="s">
        <v>27</v>
      </c>
      <c r="N20" s="8" t="s">
        <v>214</v>
      </c>
      <c r="O20" s="19">
        <v>1360</v>
      </c>
      <c r="P20" s="19">
        <v>1455.2</v>
      </c>
      <c r="Q20" s="8" t="s">
        <v>220</v>
      </c>
      <c r="R20" s="8" t="s">
        <v>30</v>
      </c>
      <c r="S20" s="8" t="s">
        <v>77</v>
      </c>
    </row>
    <row r="21" spans="2:19" x14ac:dyDescent="0.25">
      <c r="B21" s="8" t="s">
        <v>19</v>
      </c>
      <c r="C21" s="8" t="s">
        <v>439</v>
      </c>
      <c r="D21" s="8" t="s">
        <v>440</v>
      </c>
      <c r="E21" s="8" t="s">
        <v>441</v>
      </c>
      <c r="F21" s="8" t="s">
        <v>441</v>
      </c>
      <c r="G21" s="8" t="s">
        <v>66</v>
      </c>
      <c r="H21" s="8" t="s">
        <v>30</v>
      </c>
      <c r="I21" s="8" t="s">
        <v>67</v>
      </c>
      <c r="J21" s="8" t="s">
        <v>41</v>
      </c>
      <c r="K21" s="8" t="s">
        <v>30</v>
      </c>
      <c r="L21" s="8" t="s">
        <v>30</v>
      </c>
      <c r="M21" s="8" t="s">
        <v>30</v>
      </c>
      <c r="N21" s="8" t="s">
        <v>30</v>
      </c>
      <c r="O21" s="19">
        <v>5216.25</v>
      </c>
      <c r="P21" s="19">
        <v>5608.39</v>
      </c>
      <c r="Q21" s="8" t="s">
        <v>442</v>
      </c>
      <c r="R21" s="8" t="s">
        <v>30</v>
      </c>
      <c r="S21" s="8" t="s">
        <v>443</v>
      </c>
    </row>
    <row r="22" spans="2:19" x14ac:dyDescent="0.25">
      <c r="B22" s="8" t="s">
        <v>19</v>
      </c>
      <c r="C22" s="8" t="s">
        <v>444</v>
      </c>
      <c r="D22" s="8" t="s">
        <v>445</v>
      </c>
      <c r="E22" s="8" t="s">
        <v>446</v>
      </c>
      <c r="F22" s="8" t="s">
        <v>446</v>
      </c>
      <c r="G22" s="8" t="s">
        <v>66</v>
      </c>
      <c r="H22" s="8" t="s">
        <v>30</v>
      </c>
      <c r="I22" s="8" t="s">
        <v>67</v>
      </c>
      <c r="J22" s="8" t="s">
        <v>41</v>
      </c>
      <c r="K22" s="8" t="s">
        <v>30</v>
      </c>
      <c r="L22" s="8" t="s">
        <v>30</v>
      </c>
      <c r="M22" s="8" t="s">
        <v>30</v>
      </c>
      <c r="N22" s="8" t="s">
        <v>30</v>
      </c>
      <c r="O22" s="19">
        <v>3963.92</v>
      </c>
      <c r="P22" s="19">
        <v>4241.3900000000003</v>
      </c>
      <c r="Q22" s="8" t="s">
        <v>442</v>
      </c>
      <c r="R22" s="8" t="s">
        <v>30</v>
      </c>
      <c r="S22" s="8" t="s">
        <v>447</v>
      </c>
    </row>
    <row r="23" spans="2:19" x14ac:dyDescent="0.25">
      <c r="B23" s="8" t="s">
        <v>19</v>
      </c>
      <c r="C23" s="8" t="s">
        <v>448</v>
      </c>
      <c r="D23" s="8" t="s">
        <v>449</v>
      </c>
      <c r="E23" s="8" t="s">
        <v>450</v>
      </c>
      <c r="F23" s="8" t="s">
        <v>450</v>
      </c>
      <c r="G23" s="8" t="s">
        <v>451</v>
      </c>
      <c r="H23" s="8" t="s">
        <v>30</v>
      </c>
      <c r="I23" s="8" t="s">
        <v>67</v>
      </c>
      <c r="J23" s="8" t="s">
        <v>41</v>
      </c>
      <c r="K23" s="8" t="s">
        <v>30</v>
      </c>
      <c r="L23" s="8" t="s">
        <v>30</v>
      </c>
      <c r="M23" s="8" t="s">
        <v>30</v>
      </c>
      <c r="N23" s="8" t="s">
        <v>30</v>
      </c>
      <c r="O23" s="19">
        <v>5073.92</v>
      </c>
      <c r="P23" s="19">
        <v>5456.09</v>
      </c>
      <c r="Q23" s="8" t="s">
        <v>442</v>
      </c>
      <c r="R23" s="8" t="s">
        <v>30</v>
      </c>
      <c r="S23" s="8" t="s">
        <v>452</v>
      </c>
    </row>
    <row r="24" spans="2:19" x14ac:dyDescent="0.25">
      <c r="B24" s="8" t="s">
        <v>19</v>
      </c>
      <c r="C24" s="8" t="s">
        <v>453</v>
      </c>
      <c r="D24" s="8" t="s">
        <v>454</v>
      </c>
      <c r="E24" s="8" t="s">
        <v>455</v>
      </c>
      <c r="F24" s="8" t="s">
        <v>456</v>
      </c>
      <c r="G24" s="8" t="s">
        <v>66</v>
      </c>
      <c r="H24" s="8" t="s">
        <v>30</v>
      </c>
      <c r="I24" s="8" t="s">
        <v>67</v>
      </c>
      <c r="J24" s="8" t="s">
        <v>41</v>
      </c>
      <c r="K24" s="8" t="s">
        <v>30</v>
      </c>
      <c r="L24" s="8" t="s">
        <v>30</v>
      </c>
      <c r="M24" s="8" t="s">
        <v>30</v>
      </c>
      <c r="N24" s="8" t="s">
        <v>30</v>
      </c>
      <c r="O24" s="19">
        <v>3518.4</v>
      </c>
      <c r="P24" s="19">
        <v>3607.3</v>
      </c>
      <c r="Q24" s="8" t="s">
        <v>442</v>
      </c>
      <c r="R24" s="8" t="s">
        <v>30</v>
      </c>
      <c r="S24" s="8" t="s">
        <v>457</v>
      </c>
    </row>
    <row r="25" spans="2:19" x14ac:dyDescent="0.25">
      <c r="B25" s="8" t="s">
        <v>19</v>
      </c>
      <c r="C25" s="8" t="s">
        <v>458</v>
      </c>
      <c r="D25" s="8" t="s">
        <v>459</v>
      </c>
      <c r="E25" s="8" t="s">
        <v>460</v>
      </c>
      <c r="F25" s="8" t="s">
        <v>460</v>
      </c>
      <c r="G25" s="8" t="s">
        <v>451</v>
      </c>
      <c r="H25" s="8" t="s">
        <v>30</v>
      </c>
      <c r="I25" s="8" t="s">
        <v>67</v>
      </c>
      <c r="J25" s="8" t="s">
        <v>41</v>
      </c>
      <c r="K25" s="8" t="s">
        <v>30</v>
      </c>
      <c r="L25" s="8" t="s">
        <v>30</v>
      </c>
      <c r="M25" s="8" t="s">
        <v>30</v>
      </c>
      <c r="N25" s="8" t="s">
        <v>30</v>
      </c>
      <c r="O25" s="19">
        <v>2280</v>
      </c>
      <c r="P25" s="19">
        <v>2439.6</v>
      </c>
      <c r="Q25" s="8" t="s">
        <v>442</v>
      </c>
      <c r="R25" s="8" t="s">
        <v>30</v>
      </c>
      <c r="S25" s="8" t="s">
        <v>461</v>
      </c>
    </row>
    <row r="26" spans="2:19" x14ac:dyDescent="0.25">
      <c r="B26" s="8" t="s">
        <v>19</v>
      </c>
      <c r="C26" s="8" t="s">
        <v>462</v>
      </c>
      <c r="D26" s="8" t="s">
        <v>463</v>
      </c>
      <c r="E26" s="8" t="s">
        <v>464</v>
      </c>
      <c r="F26" s="8" t="s">
        <v>464</v>
      </c>
      <c r="G26" s="8" t="s">
        <v>451</v>
      </c>
      <c r="H26" s="8" t="s">
        <v>30</v>
      </c>
      <c r="I26" s="8" t="s">
        <v>67</v>
      </c>
      <c r="J26" s="8" t="s">
        <v>41</v>
      </c>
      <c r="K26" s="8" t="s">
        <v>30</v>
      </c>
      <c r="L26" s="8" t="s">
        <v>30</v>
      </c>
      <c r="M26" s="8" t="s">
        <v>30</v>
      </c>
      <c r="N26" s="8" t="s">
        <v>30</v>
      </c>
      <c r="O26" s="19">
        <v>7919.61</v>
      </c>
      <c r="P26" s="19">
        <v>8473.98</v>
      </c>
      <c r="Q26" s="8" t="s">
        <v>442</v>
      </c>
      <c r="R26" s="8" t="s">
        <v>30</v>
      </c>
      <c r="S26" s="8" t="s">
        <v>465</v>
      </c>
    </row>
    <row r="27" spans="2:19" x14ac:dyDescent="0.25">
      <c r="O27" s="22">
        <f>SUM(O3:O26)</f>
        <v>147406.26999999999</v>
      </c>
      <c r="P27" s="22">
        <f>SUM(P3:P26)</f>
        <v>155956.21000000002</v>
      </c>
    </row>
    <row r="28" spans="2:19" x14ac:dyDescent="0.25">
      <c r="B28" s="8" t="s">
        <v>471</v>
      </c>
    </row>
    <row r="30" spans="2:19" x14ac:dyDescent="0.25">
      <c r="B30" s="12" t="s">
        <v>474</v>
      </c>
      <c r="C30" s="27">
        <f>(24*100)/65</f>
        <v>36.92307692307692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5DBA63-55F3-4C63-B885-EFE297133ECE}">
  <dimension ref="B2:S27"/>
  <sheetViews>
    <sheetView workbookViewId="0">
      <selection activeCell="K28" sqref="K28"/>
    </sheetView>
  </sheetViews>
  <sheetFormatPr baseColWidth="10" defaultRowHeight="15" x14ac:dyDescent="0.25"/>
  <cols>
    <col min="2" max="2" width="34.140625" customWidth="1"/>
    <col min="15" max="15" width="28.85546875" customWidth="1"/>
    <col min="16" max="16" width="32.5703125" customWidth="1"/>
    <col min="19" max="19" width="56.28515625" customWidth="1"/>
  </cols>
  <sheetData>
    <row r="2" spans="2:19" x14ac:dyDescent="0.25">
      <c r="B2" s="2" t="s">
        <v>0</v>
      </c>
      <c r="C2" s="2" t="s">
        <v>1</v>
      </c>
      <c r="D2" s="2" t="s">
        <v>2</v>
      </c>
      <c r="E2" s="2" t="s">
        <v>3</v>
      </c>
      <c r="F2" s="2" t="s">
        <v>4</v>
      </c>
      <c r="G2" s="2" t="s">
        <v>5</v>
      </c>
      <c r="H2" s="2" t="s">
        <v>6</v>
      </c>
      <c r="I2" s="2" t="s">
        <v>7</v>
      </c>
      <c r="J2" s="2" t="s">
        <v>8</v>
      </c>
      <c r="K2" s="2" t="s">
        <v>9</v>
      </c>
      <c r="L2" s="2" t="s">
        <v>10</v>
      </c>
      <c r="M2" s="2" t="s">
        <v>11</v>
      </c>
      <c r="N2" s="2" t="s">
        <v>12</v>
      </c>
      <c r="O2" s="2" t="s">
        <v>13</v>
      </c>
      <c r="P2" s="2" t="s">
        <v>14</v>
      </c>
      <c r="Q2" s="2" t="s">
        <v>15</v>
      </c>
      <c r="R2" s="2" t="s">
        <v>16</v>
      </c>
      <c r="S2" s="2" t="s">
        <v>17</v>
      </c>
    </row>
    <row r="3" spans="2:19" x14ac:dyDescent="0.25">
      <c r="B3" s="9" t="s">
        <v>19</v>
      </c>
      <c r="C3" s="9" t="s">
        <v>221</v>
      </c>
      <c r="D3" s="9" t="s">
        <v>222</v>
      </c>
      <c r="E3" s="9" t="s">
        <v>223</v>
      </c>
      <c r="F3" s="9" t="s">
        <v>223</v>
      </c>
      <c r="G3" s="9" t="s">
        <v>123</v>
      </c>
      <c r="H3" s="9" t="s">
        <v>30</v>
      </c>
      <c r="I3" s="9" t="s">
        <v>67</v>
      </c>
      <c r="J3" s="9" t="s">
        <v>41</v>
      </c>
      <c r="K3" s="9" t="s">
        <v>68</v>
      </c>
      <c r="L3" s="9" t="s">
        <v>26</v>
      </c>
      <c r="M3" s="9" t="s">
        <v>27</v>
      </c>
      <c r="N3" s="9" t="s">
        <v>224</v>
      </c>
      <c r="O3" s="25">
        <v>3580</v>
      </c>
      <c r="P3" s="20">
        <v>3830.6</v>
      </c>
      <c r="Q3" s="9" t="s">
        <v>225</v>
      </c>
      <c r="R3" s="9" t="s">
        <v>30</v>
      </c>
      <c r="S3" s="9" t="s">
        <v>203</v>
      </c>
    </row>
    <row r="4" spans="2:19" x14ac:dyDescent="0.25">
      <c r="B4" s="9" t="s">
        <v>19</v>
      </c>
      <c r="C4" s="9" t="s">
        <v>245</v>
      </c>
      <c r="D4" s="9" t="s">
        <v>246</v>
      </c>
      <c r="E4" s="9" t="s">
        <v>247</v>
      </c>
      <c r="F4" s="9" t="s">
        <v>247</v>
      </c>
      <c r="G4" s="9" t="s">
        <v>248</v>
      </c>
      <c r="H4" s="9" t="s">
        <v>30</v>
      </c>
      <c r="I4" s="9" t="s">
        <v>67</v>
      </c>
      <c r="J4" s="9" t="s">
        <v>41</v>
      </c>
      <c r="K4" s="9" t="s">
        <v>68</v>
      </c>
      <c r="L4" s="9" t="s">
        <v>26</v>
      </c>
      <c r="M4" s="9" t="s">
        <v>27</v>
      </c>
      <c r="N4" s="9" t="s">
        <v>249</v>
      </c>
      <c r="O4" s="25">
        <v>7500</v>
      </c>
      <c r="P4" s="20">
        <v>8025</v>
      </c>
      <c r="Q4" s="9" t="s">
        <v>250</v>
      </c>
      <c r="R4" s="9" t="s">
        <v>30</v>
      </c>
      <c r="S4" s="9" t="s">
        <v>251</v>
      </c>
    </row>
    <row r="5" spans="2:19" x14ac:dyDescent="0.25">
      <c r="B5" s="9" t="s">
        <v>19</v>
      </c>
      <c r="C5" s="9" t="s">
        <v>274</v>
      </c>
      <c r="D5" s="9" t="s">
        <v>275</v>
      </c>
      <c r="E5" s="9" t="s">
        <v>276</v>
      </c>
      <c r="F5" s="9" t="s">
        <v>276</v>
      </c>
      <c r="G5" s="9" t="s">
        <v>123</v>
      </c>
      <c r="H5" s="9" t="s">
        <v>30</v>
      </c>
      <c r="I5" s="9" t="s">
        <v>67</v>
      </c>
      <c r="J5" s="9" t="s">
        <v>41</v>
      </c>
      <c r="K5" s="9" t="s">
        <v>68</v>
      </c>
      <c r="L5" s="9" t="s">
        <v>26</v>
      </c>
      <c r="M5" s="9" t="s">
        <v>27</v>
      </c>
      <c r="N5" s="9" t="s">
        <v>277</v>
      </c>
      <c r="O5" s="25">
        <v>3500</v>
      </c>
      <c r="P5" s="20">
        <v>3745</v>
      </c>
      <c r="Q5" s="9" t="s">
        <v>278</v>
      </c>
      <c r="R5" s="9" t="s">
        <v>30</v>
      </c>
      <c r="S5" s="9" t="s">
        <v>62</v>
      </c>
    </row>
    <row r="6" spans="2:19" x14ac:dyDescent="0.25">
      <c r="B6" s="9" t="s">
        <v>19</v>
      </c>
      <c r="C6" s="9" t="s">
        <v>295</v>
      </c>
      <c r="D6" s="9" t="s">
        <v>296</v>
      </c>
      <c r="E6" s="9" t="s">
        <v>297</v>
      </c>
      <c r="F6" s="9" t="s">
        <v>297</v>
      </c>
      <c r="G6" s="9" t="s">
        <v>123</v>
      </c>
      <c r="H6" s="9" t="s">
        <v>30</v>
      </c>
      <c r="I6" s="9" t="s">
        <v>67</v>
      </c>
      <c r="J6" s="9" t="s">
        <v>41</v>
      </c>
      <c r="K6" s="9" t="s">
        <v>68</v>
      </c>
      <c r="L6" s="9" t="s">
        <v>26</v>
      </c>
      <c r="M6" s="9" t="s">
        <v>27</v>
      </c>
      <c r="N6" s="9" t="s">
        <v>298</v>
      </c>
      <c r="O6" s="25">
        <v>9200</v>
      </c>
      <c r="P6" s="20">
        <v>9844</v>
      </c>
      <c r="Q6" s="9" t="s">
        <v>299</v>
      </c>
      <c r="R6" s="9" t="s">
        <v>30</v>
      </c>
      <c r="S6" s="9" t="s">
        <v>300</v>
      </c>
    </row>
    <row r="7" spans="2:19" x14ac:dyDescent="0.25">
      <c r="B7" s="9" t="s">
        <v>19</v>
      </c>
      <c r="C7" s="9" t="s">
        <v>301</v>
      </c>
      <c r="D7" s="9" t="s">
        <v>302</v>
      </c>
      <c r="E7" s="9" t="s">
        <v>303</v>
      </c>
      <c r="F7" s="9" t="s">
        <v>303</v>
      </c>
      <c r="G7" s="9" t="s">
        <v>123</v>
      </c>
      <c r="H7" s="9" t="s">
        <v>30</v>
      </c>
      <c r="I7" s="9" t="s">
        <v>67</v>
      </c>
      <c r="J7" s="9" t="s">
        <v>41</v>
      </c>
      <c r="K7" s="9" t="s">
        <v>68</v>
      </c>
      <c r="L7" s="9" t="s">
        <v>26</v>
      </c>
      <c r="M7" s="9" t="s">
        <v>27</v>
      </c>
      <c r="N7" s="9" t="s">
        <v>277</v>
      </c>
      <c r="O7" s="25">
        <v>3250</v>
      </c>
      <c r="P7" s="20">
        <v>3477.5</v>
      </c>
      <c r="Q7" s="9" t="s">
        <v>304</v>
      </c>
      <c r="R7" s="9" t="s">
        <v>30</v>
      </c>
      <c r="S7" s="9" t="s">
        <v>305</v>
      </c>
    </row>
    <row r="8" spans="2:19" x14ac:dyDescent="0.25">
      <c r="B8" s="9" t="s">
        <v>19</v>
      </c>
      <c r="C8" s="9" t="s">
        <v>306</v>
      </c>
      <c r="D8" s="9" t="s">
        <v>307</v>
      </c>
      <c r="E8" s="9" t="s">
        <v>308</v>
      </c>
      <c r="F8" s="9" t="s">
        <v>308</v>
      </c>
      <c r="G8" s="9" t="s">
        <v>103</v>
      </c>
      <c r="H8" s="9" t="s">
        <v>30</v>
      </c>
      <c r="I8" s="9" t="s">
        <v>67</v>
      </c>
      <c r="J8" s="9" t="s">
        <v>41</v>
      </c>
      <c r="K8" s="9" t="s">
        <v>68</v>
      </c>
      <c r="L8" s="9" t="s">
        <v>26</v>
      </c>
      <c r="M8" s="9" t="s">
        <v>27</v>
      </c>
      <c r="N8" s="9" t="s">
        <v>309</v>
      </c>
      <c r="O8" s="25">
        <v>10248.450000000001</v>
      </c>
      <c r="P8" s="20">
        <v>10965.84</v>
      </c>
      <c r="Q8" s="9" t="s">
        <v>310</v>
      </c>
      <c r="R8" s="9" t="s">
        <v>30</v>
      </c>
      <c r="S8" s="9" t="s">
        <v>311</v>
      </c>
    </row>
    <row r="9" spans="2:19" x14ac:dyDescent="0.25">
      <c r="B9" s="9" t="s">
        <v>19</v>
      </c>
      <c r="C9" s="9" t="s">
        <v>312</v>
      </c>
      <c r="D9" s="9" t="s">
        <v>313</v>
      </c>
      <c r="E9" s="9" t="s">
        <v>314</v>
      </c>
      <c r="F9" s="9" t="s">
        <v>314</v>
      </c>
      <c r="G9" s="9" t="s">
        <v>315</v>
      </c>
      <c r="H9" s="9" t="s">
        <v>30</v>
      </c>
      <c r="I9" s="9" t="s">
        <v>67</v>
      </c>
      <c r="J9" s="9" t="s">
        <v>59</v>
      </c>
      <c r="K9" s="9" t="s">
        <v>68</v>
      </c>
      <c r="L9" s="9" t="s">
        <v>26</v>
      </c>
      <c r="M9" s="9" t="s">
        <v>27</v>
      </c>
      <c r="N9" s="9" t="s">
        <v>316</v>
      </c>
      <c r="O9" s="25">
        <v>12987.8</v>
      </c>
      <c r="P9" s="20">
        <v>12987.8</v>
      </c>
      <c r="Q9" s="9" t="s">
        <v>317</v>
      </c>
      <c r="R9" s="9" t="s">
        <v>30</v>
      </c>
      <c r="S9" s="9" t="s">
        <v>318</v>
      </c>
    </row>
    <row r="10" spans="2:19" x14ac:dyDescent="0.25">
      <c r="B10" s="9" t="s">
        <v>19</v>
      </c>
      <c r="C10" s="9" t="s">
        <v>319</v>
      </c>
      <c r="D10" s="9" t="s">
        <v>320</v>
      </c>
      <c r="E10" s="9" t="s">
        <v>321</v>
      </c>
      <c r="F10" s="9" t="s">
        <v>321</v>
      </c>
      <c r="G10" s="9" t="s">
        <v>103</v>
      </c>
      <c r="H10" s="9" t="s">
        <v>30</v>
      </c>
      <c r="I10" s="9" t="s">
        <v>67</v>
      </c>
      <c r="J10" s="9" t="s">
        <v>59</v>
      </c>
      <c r="K10" s="9" t="s">
        <v>68</v>
      </c>
      <c r="L10" s="9" t="s">
        <v>26</v>
      </c>
      <c r="M10" s="9" t="s">
        <v>27</v>
      </c>
      <c r="N10" s="9" t="s">
        <v>316</v>
      </c>
      <c r="O10" s="25">
        <v>12902.9</v>
      </c>
      <c r="P10" s="20">
        <v>13289.99</v>
      </c>
      <c r="Q10" s="9" t="s">
        <v>322</v>
      </c>
      <c r="R10" s="9" t="s">
        <v>30</v>
      </c>
      <c r="S10" s="9" t="s">
        <v>323</v>
      </c>
    </row>
    <row r="11" spans="2:19" x14ac:dyDescent="0.25">
      <c r="B11" s="9" t="s">
        <v>19</v>
      </c>
      <c r="C11" s="9" t="s">
        <v>324</v>
      </c>
      <c r="D11" s="9" t="s">
        <v>325</v>
      </c>
      <c r="E11" s="9" t="s">
        <v>149</v>
      </c>
      <c r="F11" s="9" t="s">
        <v>149</v>
      </c>
      <c r="G11" s="9" t="s">
        <v>52</v>
      </c>
      <c r="H11" s="9" t="s">
        <v>30</v>
      </c>
      <c r="I11" s="9" t="s">
        <v>67</v>
      </c>
      <c r="J11" s="9" t="s">
        <v>41</v>
      </c>
      <c r="K11" s="9" t="s">
        <v>68</v>
      </c>
      <c r="L11" s="9" t="s">
        <v>26</v>
      </c>
      <c r="M11" s="9" t="s">
        <v>27</v>
      </c>
      <c r="N11" s="9" t="s">
        <v>326</v>
      </c>
      <c r="O11" s="25">
        <v>12000</v>
      </c>
      <c r="P11" s="20">
        <v>12840</v>
      </c>
      <c r="Q11" s="9" t="s">
        <v>327</v>
      </c>
      <c r="R11" s="9" t="s">
        <v>30</v>
      </c>
      <c r="S11" s="9" t="s">
        <v>157</v>
      </c>
    </row>
    <row r="12" spans="2:19" x14ac:dyDescent="0.25">
      <c r="B12" s="9" t="s">
        <v>19</v>
      </c>
      <c r="C12" s="9" t="s">
        <v>328</v>
      </c>
      <c r="D12" s="9" t="s">
        <v>329</v>
      </c>
      <c r="E12" s="9" t="s">
        <v>330</v>
      </c>
      <c r="F12" s="9" t="s">
        <v>330</v>
      </c>
      <c r="G12" s="9" t="s">
        <v>123</v>
      </c>
      <c r="H12" s="9" t="s">
        <v>30</v>
      </c>
      <c r="I12" s="9" t="s">
        <v>67</v>
      </c>
      <c r="J12" s="9" t="s">
        <v>41</v>
      </c>
      <c r="K12" s="9" t="s">
        <v>68</v>
      </c>
      <c r="L12" s="9" t="s">
        <v>26</v>
      </c>
      <c r="M12" s="9" t="s">
        <v>27</v>
      </c>
      <c r="N12" s="9" t="s">
        <v>331</v>
      </c>
      <c r="O12" s="25">
        <v>2173.92</v>
      </c>
      <c r="P12" s="20">
        <v>2326.09</v>
      </c>
      <c r="Q12" s="9" t="s">
        <v>332</v>
      </c>
      <c r="R12" s="9" t="s">
        <v>30</v>
      </c>
      <c r="S12" s="9" t="s">
        <v>333</v>
      </c>
    </row>
    <row r="13" spans="2:19" x14ac:dyDescent="0.25">
      <c r="B13" s="9" t="s">
        <v>19</v>
      </c>
      <c r="C13" s="9" t="s">
        <v>334</v>
      </c>
      <c r="D13" s="9" t="s">
        <v>335</v>
      </c>
      <c r="E13" s="9" t="s">
        <v>336</v>
      </c>
      <c r="F13" s="9" t="s">
        <v>336</v>
      </c>
      <c r="G13" s="9" t="s">
        <v>52</v>
      </c>
      <c r="H13" s="9" t="s">
        <v>30</v>
      </c>
      <c r="I13" s="9" t="s">
        <v>67</v>
      </c>
      <c r="J13" s="9" t="s">
        <v>41</v>
      </c>
      <c r="K13" s="9" t="s">
        <v>68</v>
      </c>
      <c r="L13" s="9" t="s">
        <v>26</v>
      </c>
      <c r="M13" s="9" t="s">
        <v>27</v>
      </c>
      <c r="N13" s="9" t="s">
        <v>337</v>
      </c>
      <c r="O13" s="25">
        <v>14980</v>
      </c>
      <c r="P13" s="20">
        <v>16028.6</v>
      </c>
      <c r="Q13" s="9" t="s">
        <v>338</v>
      </c>
      <c r="R13" s="9" t="s">
        <v>30</v>
      </c>
      <c r="S13" s="9" t="s">
        <v>339</v>
      </c>
    </row>
    <row r="14" spans="2:19" x14ac:dyDescent="0.25">
      <c r="B14" s="9" t="s">
        <v>19</v>
      </c>
      <c r="C14" s="9" t="s">
        <v>340</v>
      </c>
      <c r="D14" s="9" t="s">
        <v>341</v>
      </c>
      <c r="E14" s="9" t="s">
        <v>342</v>
      </c>
      <c r="F14" s="9" t="s">
        <v>342</v>
      </c>
      <c r="G14" s="9" t="s">
        <v>123</v>
      </c>
      <c r="H14" s="9" t="s">
        <v>30</v>
      </c>
      <c r="I14" s="9" t="s">
        <v>67</v>
      </c>
      <c r="J14" s="9" t="s">
        <v>41</v>
      </c>
      <c r="K14" s="9" t="s">
        <v>68</v>
      </c>
      <c r="L14" s="9" t="s">
        <v>26</v>
      </c>
      <c r="M14" s="9" t="s">
        <v>27</v>
      </c>
      <c r="N14" s="9" t="s">
        <v>343</v>
      </c>
      <c r="O14" s="25">
        <v>14500</v>
      </c>
      <c r="P14" s="20">
        <v>15515</v>
      </c>
      <c r="Q14" s="9" t="s">
        <v>344</v>
      </c>
      <c r="R14" s="9" t="s">
        <v>30</v>
      </c>
      <c r="S14" s="9" t="s">
        <v>345</v>
      </c>
    </row>
    <row r="15" spans="2:19" x14ac:dyDescent="0.25">
      <c r="B15" s="9" t="s">
        <v>19</v>
      </c>
      <c r="C15" s="9" t="s">
        <v>346</v>
      </c>
      <c r="D15" s="9" t="s">
        <v>347</v>
      </c>
      <c r="E15" s="9" t="s">
        <v>348</v>
      </c>
      <c r="F15" s="9" t="s">
        <v>348</v>
      </c>
      <c r="G15" s="9" t="s">
        <v>21</v>
      </c>
      <c r="H15" s="9" t="s">
        <v>30</v>
      </c>
      <c r="I15" s="9" t="s">
        <v>67</v>
      </c>
      <c r="J15" s="9" t="s">
        <v>41</v>
      </c>
      <c r="K15" s="9" t="s">
        <v>68</v>
      </c>
      <c r="L15" s="9" t="s">
        <v>26</v>
      </c>
      <c r="M15" s="9" t="s">
        <v>27</v>
      </c>
      <c r="N15" s="9" t="s">
        <v>349</v>
      </c>
      <c r="O15" s="25">
        <v>14800</v>
      </c>
      <c r="P15" s="20">
        <v>15836</v>
      </c>
      <c r="Q15" s="9" t="s">
        <v>350</v>
      </c>
      <c r="R15" s="9" t="s">
        <v>30</v>
      </c>
      <c r="S15" s="9" t="s">
        <v>351</v>
      </c>
    </row>
    <row r="16" spans="2:19" x14ac:dyDescent="0.25">
      <c r="B16" s="9" t="s">
        <v>19</v>
      </c>
      <c r="C16" s="9" t="s">
        <v>352</v>
      </c>
      <c r="D16" s="9" t="s">
        <v>353</v>
      </c>
      <c r="E16" s="9" t="s">
        <v>354</v>
      </c>
      <c r="F16" s="9" t="s">
        <v>354</v>
      </c>
      <c r="G16" s="9" t="s">
        <v>123</v>
      </c>
      <c r="H16" s="9" t="s">
        <v>30</v>
      </c>
      <c r="I16" s="9" t="s">
        <v>67</v>
      </c>
      <c r="J16" s="9" t="s">
        <v>41</v>
      </c>
      <c r="K16" s="9" t="s">
        <v>68</v>
      </c>
      <c r="L16" s="9" t="s">
        <v>26</v>
      </c>
      <c r="M16" s="9" t="s">
        <v>27</v>
      </c>
      <c r="N16" s="9" t="s">
        <v>355</v>
      </c>
      <c r="O16" s="25">
        <v>7000</v>
      </c>
      <c r="P16" s="20">
        <v>7490</v>
      </c>
      <c r="Q16" s="9" t="s">
        <v>356</v>
      </c>
      <c r="R16" s="9" t="s">
        <v>30</v>
      </c>
      <c r="S16" s="9" t="s">
        <v>339</v>
      </c>
    </row>
    <row r="17" spans="2:19" x14ac:dyDescent="0.25">
      <c r="B17" s="9" t="s">
        <v>19</v>
      </c>
      <c r="C17" s="9" t="s">
        <v>357</v>
      </c>
      <c r="D17" s="9" t="s">
        <v>358</v>
      </c>
      <c r="E17" s="9" t="s">
        <v>359</v>
      </c>
      <c r="F17" s="9" t="s">
        <v>360</v>
      </c>
      <c r="G17" s="9" t="s">
        <v>267</v>
      </c>
      <c r="H17" s="9" t="s">
        <v>30</v>
      </c>
      <c r="I17" s="9" t="s">
        <v>67</v>
      </c>
      <c r="J17" s="9" t="s">
        <v>41</v>
      </c>
      <c r="K17" s="9" t="s">
        <v>68</v>
      </c>
      <c r="L17" s="9" t="s">
        <v>26</v>
      </c>
      <c r="M17" s="9" t="s">
        <v>27</v>
      </c>
      <c r="N17" s="9" t="s">
        <v>361</v>
      </c>
      <c r="O17" s="25">
        <v>4347.84</v>
      </c>
      <c r="P17" s="20">
        <v>4652.1899999999996</v>
      </c>
      <c r="Q17" s="9" t="s">
        <v>362</v>
      </c>
      <c r="R17" s="9" t="s">
        <v>30</v>
      </c>
      <c r="S17" s="9" t="s">
        <v>333</v>
      </c>
    </row>
    <row r="18" spans="2:19" x14ac:dyDescent="0.25">
      <c r="B18" s="9" t="s">
        <v>19</v>
      </c>
      <c r="C18" s="9" t="s">
        <v>363</v>
      </c>
      <c r="D18" s="9" t="s">
        <v>364</v>
      </c>
      <c r="E18" s="9" t="s">
        <v>365</v>
      </c>
      <c r="F18" s="9" t="s">
        <v>365</v>
      </c>
      <c r="G18" s="9" t="s">
        <v>103</v>
      </c>
      <c r="H18" s="9" t="s">
        <v>30</v>
      </c>
      <c r="I18" s="9" t="s">
        <v>67</v>
      </c>
      <c r="J18" s="9" t="s">
        <v>41</v>
      </c>
      <c r="K18" s="9" t="s">
        <v>68</v>
      </c>
      <c r="L18" s="9" t="s">
        <v>26</v>
      </c>
      <c r="M18" s="9" t="s">
        <v>27</v>
      </c>
      <c r="N18" s="9" t="s">
        <v>366</v>
      </c>
      <c r="O18" s="25">
        <v>14600</v>
      </c>
      <c r="P18" s="20">
        <v>14600</v>
      </c>
      <c r="Q18" s="9" t="s">
        <v>367</v>
      </c>
      <c r="R18" s="9" t="s">
        <v>30</v>
      </c>
      <c r="S18" s="9" t="s">
        <v>368</v>
      </c>
    </row>
    <row r="19" spans="2:19" x14ac:dyDescent="0.25">
      <c r="B19" s="9" t="s">
        <v>19</v>
      </c>
      <c r="C19" s="9" t="s">
        <v>380</v>
      </c>
      <c r="D19" s="9" t="s">
        <v>381</v>
      </c>
      <c r="E19" s="9" t="s">
        <v>382</v>
      </c>
      <c r="F19" s="9" t="s">
        <v>382</v>
      </c>
      <c r="G19" s="9" t="s">
        <v>383</v>
      </c>
      <c r="H19" s="9" t="s">
        <v>30</v>
      </c>
      <c r="I19" s="9" t="s">
        <v>67</v>
      </c>
      <c r="J19" s="9" t="s">
        <v>41</v>
      </c>
      <c r="K19" s="9" t="s">
        <v>68</v>
      </c>
      <c r="L19" s="9" t="s">
        <v>26</v>
      </c>
      <c r="M19" s="9" t="s">
        <v>27</v>
      </c>
      <c r="N19" s="9" t="s">
        <v>384</v>
      </c>
      <c r="O19" s="25">
        <v>12270</v>
      </c>
      <c r="P19" s="20">
        <v>13128.9</v>
      </c>
      <c r="Q19" s="9" t="s">
        <v>385</v>
      </c>
      <c r="R19" s="9" t="s">
        <v>30</v>
      </c>
      <c r="S19" s="9" t="s">
        <v>386</v>
      </c>
    </row>
    <row r="20" spans="2:19" x14ac:dyDescent="0.25">
      <c r="B20" s="9" t="s">
        <v>19</v>
      </c>
      <c r="C20" s="9" t="s">
        <v>387</v>
      </c>
      <c r="D20" s="9" t="s">
        <v>388</v>
      </c>
      <c r="E20" s="9" t="s">
        <v>389</v>
      </c>
      <c r="F20" s="9" t="s">
        <v>389</v>
      </c>
      <c r="G20" s="9" t="s">
        <v>52</v>
      </c>
      <c r="H20" s="9" t="s">
        <v>30</v>
      </c>
      <c r="I20" s="9" t="s">
        <v>67</v>
      </c>
      <c r="J20" s="9" t="s">
        <v>41</v>
      </c>
      <c r="K20" s="9" t="s">
        <v>68</v>
      </c>
      <c r="L20" s="9" t="s">
        <v>26</v>
      </c>
      <c r="M20" s="9" t="s">
        <v>27</v>
      </c>
      <c r="N20" s="9" t="s">
        <v>390</v>
      </c>
      <c r="O20" s="25">
        <v>4732.9799999999996</v>
      </c>
      <c r="P20" s="20">
        <v>5064.29</v>
      </c>
      <c r="Q20" s="9" t="s">
        <v>391</v>
      </c>
      <c r="R20" s="9" t="s">
        <v>30</v>
      </c>
      <c r="S20" s="9" t="s">
        <v>392</v>
      </c>
    </row>
    <row r="21" spans="2:19" x14ac:dyDescent="0.25">
      <c r="B21" s="9" t="s">
        <v>19</v>
      </c>
      <c r="C21" s="9" t="s">
        <v>393</v>
      </c>
      <c r="D21" s="9" t="s">
        <v>394</v>
      </c>
      <c r="E21" s="9" t="s">
        <v>395</v>
      </c>
      <c r="F21" s="9" t="s">
        <v>395</v>
      </c>
      <c r="G21" s="9" t="s">
        <v>396</v>
      </c>
      <c r="H21" s="9" t="s">
        <v>30</v>
      </c>
      <c r="I21" s="9" t="s">
        <v>67</v>
      </c>
      <c r="J21" s="9" t="s">
        <v>41</v>
      </c>
      <c r="K21" s="9" t="s">
        <v>68</v>
      </c>
      <c r="L21" s="9" t="s">
        <v>26</v>
      </c>
      <c r="M21" s="9" t="s">
        <v>27</v>
      </c>
      <c r="N21" s="9" t="s">
        <v>397</v>
      </c>
      <c r="O21" s="25">
        <v>14952.31</v>
      </c>
      <c r="P21" s="20">
        <v>15998.97</v>
      </c>
      <c r="Q21" s="9" t="s">
        <v>398</v>
      </c>
      <c r="R21" s="9" t="s">
        <v>30</v>
      </c>
      <c r="S21" s="9" t="s">
        <v>399</v>
      </c>
    </row>
    <row r="22" spans="2:19" x14ac:dyDescent="0.25">
      <c r="B22" s="9" t="s">
        <v>19</v>
      </c>
      <c r="C22" s="9" t="s">
        <v>466</v>
      </c>
      <c r="D22" s="9" t="s">
        <v>341</v>
      </c>
      <c r="E22" s="9" t="s">
        <v>467</v>
      </c>
      <c r="F22" s="9" t="s">
        <v>467</v>
      </c>
      <c r="G22" s="9" t="s">
        <v>468</v>
      </c>
      <c r="H22" s="9" t="s">
        <v>30</v>
      </c>
      <c r="I22" s="9" t="s">
        <v>67</v>
      </c>
      <c r="J22" s="9" t="s">
        <v>41</v>
      </c>
      <c r="K22" s="9" t="s">
        <v>30</v>
      </c>
      <c r="L22" s="9" t="s">
        <v>30</v>
      </c>
      <c r="M22" s="9" t="s">
        <v>30</v>
      </c>
      <c r="N22" s="9" t="s">
        <v>30</v>
      </c>
      <c r="O22" s="25">
        <v>12557.81</v>
      </c>
      <c r="P22" s="24">
        <v>13457.25</v>
      </c>
      <c r="Q22" s="9" t="s">
        <v>442</v>
      </c>
      <c r="R22" s="9" t="s">
        <v>30</v>
      </c>
      <c r="S22" s="9" t="s">
        <v>469</v>
      </c>
    </row>
    <row r="23" spans="2:19" x14ac:dyDescent="0.25">
      <c r="O23" s="22">
        <f>SUM(O3:O22)</f>
        <v>192084.01</v>
      </c>
      <c r="P23" s="22">
        <f>SUM(P3:P22)</f>
        <v>203103.02000000002</v>
      </c>
    </row>
    <row r="25" spans="2:19" x14ac:dyDescent="0.25">
      <c r="B25" s="13" t="s">
        <v>473</v>
      </c>
    </row>
    <row r="27" spans="2:19" x14ac:dyDescent="0.25">
      <c r="B27" s="13" t="s">
        <v>474</v>
      </c>
      <c r="C27" s="28">
        <f>(20*100)/65</f>
        <v>30.76923076923077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A883D1-F3AD-4C3C-AE42-28213FA1781F}">
  <dimension ref="B2:S17"/>
  <sheetViews>
    <sheetView workbookViewId="0">
      <selection activeCell="I23" sqref="I23"/>
    </sheetView>
  </sheetViews>
  <sheetFormatPr baseColWidth="10" defaultRowHeight="15" x14ac:dyDescent="0.25"/>
  <cols>
    <col min="2" max="2" width="28.140625" customWidth="1"/>
    <col min="15" max="15" width="14.28515625" customWidth="1"/>
    <col min="16" max="16" width="15.85546875" customWidth="1"/>
    <col min="19" max="19" width="61.7109375" customWidth="1"/>
  </cols>
  <sheetData>
    <row r="2" spans="2:19" x14ac:dyDescent="0.25">
      <c r="B2" s="2" t="s">
        <v>0</v>
      </c>
      <c r="C2" s="2" t="s">
        <v>1</v>
      </c>
      <c r="D2" s="2" t="s">
        <v>2</v>
      </c>
      <c r="E2" s="2" t="s">
        <v>3</v>
      </c>
      <c r="F2" s="2" t="s">
        <v>4</v>
      </c>
      <c r="G2" s="2" t="s">
        <v>5</v>
      </c>
      <c r="H2" s="2" t="s">
        <v>6</v>
      </c>
      <c r="I2" s="2" t="s">
        <v>7</v>
      </c>
      <c r="J2" s="2" t="s">
        <v>8</v>
      </c>
      <c r="K2" s="2" t="s">
        <v>9</v>
      </c>
      <c r="L2" s="2" t="s">
        <v>10</v>
      </c>
      <c r="M2" s="2" t="s">
        <v>11</v>
      </c>
      <c r="N2" s="2" t="s">
        <v>12</v>
      </c>
      <c r="O2" s="2" t="s">
        <v>13</v>
      </c>
      <c r="P2" s="2" t="s">
        <v>14</v>
      </c>
      <c r="Q2" s="2" t="s">
        <v>15</v>
      </c>
      <c r="R2" s="2" t="s">
        <v>16</v>
      </c>
      <c r="S2" s="2" t="s">
        <v>17</v>
      </c>
    </row>
    <row r="3" spans="2:19" x14ac:dyDescent="0.25">
      <c r="B3" s="10" t="s">
        <v>19</v>
      </c>
      <c r="C3" s="10" t="s">
        <v>127</v>
      </c>
      <c r="D3" s="10" t="s">
        <v>128</v>
      </c>
      <c r="E3" s="10" t="s">
        <v>129</v>
      </c>
      <c r="F3" s="10" t="s">
        <v>129</v>
      </c>
      <c r="G3" s="10" t="s">
        <v>116</v>
      </c>
      <c r="H3" s="10" t="s">
        <v>30</v>
      </c>
      <c r="I3" s="10" t="s">
        <v>67</v>
      </c>
      <c r="J3" s="10" t="s">
        <v>41</v>
      </c>
      <c r="K3" s="10" t="s">
        <v>68</v>
      </c>
      <c r="L3" s="10" t="s">
        <v>26</v>
      </c>
      <c r="M3" s="10" t="s">
        <v>27</v>
      </c>
      <c r="N3" s="10" t="s">
        <v>130</v>
      </c>
      <c r="O3" s="18">
        <v>1422.1</v>
      </c>
      <c r="P3" s="18">
        <v>1521.65</v>
      </c>
      <c r="Q3" s="10" t="s">
        <v>131</v>
      </c>
      <c r="R3" s="10" t="s">
        <v>30</v>
      </c>
      <c r="S3" s="10" t="s">
        <v>132</v>
      </c>
    </row>
    <row r="4" spans="2:19" x14ac:dyDescent="0.25">
      <c r="B4" s="10" t="s">
        <v>19</v>
      </c>
      <c r="C4" s="10" t="s">
        <v>369</v>
      </c>
      <c r="D4" s="10" t="s">
        <v>370</v>
      </c>
      <c r="E4" s="10" t="s">
        <v>276</v>
      </c>
      <c r="F4" s="10" t="s">
        <v>276</v>
      </c>
      <c r="G4" s="10" t="s">
        <v>123</v>
      </c>
      <c r="H4" s="10" t="s">
        <v>30</v>
      </c>
      <c r="I4" s="10" t="s">
        <v>67</v>
      </c>
      <c r="J4" s="10" t="s">
        <v>41</v>
      </c>
      <c r="K4" s="10" t="s">
        <v>68</v>
      </c>
      <c r="L4" s="10" t="s">
        <v>26</v>
      </c>
      <c r="M4" s="10" t="s">
        <v>27</v>
      </c>
      <c r="N4" s="10" t="s">
        <v>371</v>
      </c>
      <c r="O4" s="18">
        <v>3500</v>
      </c>
      <c r="P4" s="18">
        <v>3745</v>
      </c>
      <c r="Q4" s="10" t="s">
        <v>372</v>
      </c>
      <c r="R4" s="10" t="s">
        <v>30</v>
      </c>
      <c r="S4" s="10" t="s">
        <v>373</v>
      </c>
    </row>
    <row r="5" spans="2:19" x14ac:dyDescent="0.25">
      <c r="B5" s="10" t="s">
        <v>19</v>
      </c>
      <c r="C5" s="10" t="s">
        <v>374</v>
      </c>
      <c r="D5" s="10" t="s">
        <v>375</v>
      </c>
      <c r="E5" s="10" t="s">
        <v>376</v>
      </c>
      <c r="F5" s="10" t="s">
        <v>376</v>
      </c>
      <c r="G5" s="10" t="s">
        <v>116</v>
      </c>
      <c r="H5" s="10" t="s">
        <v>30</v>
      </c>
      <c r="I5" s="10" t="s">
        <v>67</v>
      </c>
      <c r="J5" s="10" t="s">
        <v>59</v>
      </c>
      <c r="K5" s="10" t="s">
        <v>68</v>
      </c>
      <c r="L5" s="10" t="s">
        <v>26</v>
      </c>
      <c r="M5" s="10" t="s">
        <v>27</v>
      </c>
      <c r="N5" s="10" t="s">
        <v>377</v>
      </c>
      <c r="O5" s="18">
        <v>14985</v>
      </c>
      <c r="P5" s="18">
        <v>16033.95</v>
      </c>
      <c r="Q5" s="10" t="s">
        <v>378</v>
      </c>
      <c r="R5" s="10" t="s">
        <v>30</v>
      </c>
      <c r="S5" s="10" t="s">
        <v>379</v>
      </c>
    </row>
    <row r="6" spans="2:19" x14ac:dyDescent="0.25">
      <c r="B6" s="10" t="s">
        <v>19</v>
      </c>
      <c r="C6" s="10" t="s">
        <v>400</v>
      </c>
      <c r="D6" s="10" t="s">
        <v>401</v>
      </c>
      <c r="E6" s="10" t="s">
        <v>402</v>
      </c>
      <c r="F6" s="10" t="s">
        <v>402</v>
      </c>
      <c r="G6" s="10" t="s">
        <v>39</v>
      </c>
      <c r="H6" s="10" t="s">
        <v>30</v>
      </c>
      <c r="I6" s="10" t="s">
        <v>67</v>
      </c>
      <c r="J6" s="10" t="s">
        <v>41</v>
      </c>
      <c r="K6" s="10" t="s">
        <v>68</v>
      </c>
      <c r="L6" s="10" t="s">
        <v>26</v>
      </c>
      <c r="M6" s="10" t="s">
        <v>27</v>
      </c>
      <c r="N6" s="10" t="s">
        <v>403</v>
      </c>
      <c r="O6" s="18">
        <v>13900</v>
      </c>
      <c r="P6" s="18">
        <v>14873</v>
      </c>
      <c r="Q6" s="10" t="s">
        <v>404</v>
      </c>
      <c r="R6" s="10" t="s">
        <v>30</v>
      </c>
      <c r="S6" s="10" t="s">
        <v>405</v>
      </c>
    </row>
    <row r="7" spans="2:19" x14ac:dyDescent="0.25">
      <c r="B7" s="10" t="s">
        <v>19</v>
      </c>
      <c r="C7" s="10" t="s">
        <v>406</v>
      </c>
      <c r="D7" s="10" t="s">
        <v>407</v>
      </c>
      <c r="E7" s="10" t="s">
        <v>408</v>
      </c>
      <c r="F7" s="10" t="s">
        <v>408</v>
      </c>
      <c r="G7" s="10" t="s">
        <v>52</v>
      </c>
      <c r="H7" s="10" t="s">
        <v>30</v>
      </c>
      <c r="I7" s="10" t="s">
        <v>67</v>
      </c>
      <c r="J7" s="10" t="s">
        <v>59</v>
      </c>
      <c r="K7" s="10" t="s">
        <v>68</v>
      </c>
      <c r="L7" s="10" t="s">
        <v>26</v>
      </c>
      <c r="M7" s="10" t="s">
        <v>27</v>
      </c>
      <c r="N7" s="10" t="s">
        <v>409</v>
      </c>
      <c r="O7" s="18">
        <v>4368.75</v>
      </c>
      <c r="P7" s="18">
        <v>4368.75</v>
      </c>
      <c r="Q7" s="10" t="s">
        <v>410</v>
      </c>
      <c r="R7" s="10" t="s">
        <v>30</v>
      </c>
      <c r="S7" s="10" t="s">
        <v>411</v>
      </c>
    </row>
    <row r="8" spans="2:19" x14ac:dyDescent="0.25">
      <c r="B8" s="10" t="s">
        <v>19</v>
      </c>
      <c r="C8" s="10" t="s">
        <v>412</v>
      </c>
      <c r="D8" s="10" t="s">
        <v>413</v>
      </c>
      <c r="E8" s="10" t="s">
        <v>414</v>
      </c>
      <c r="F8" s="10" t="s">
        <v>414</v>
      </c>
      <c r="G8" s="10" t="s">
        <v>33</v>
      </c>
      <c r="H8" s="10" t="s">
        <v>30</v>
      </c>
      <c r="I8" s="10" t="s">
        <v>67</v>
      </c>
      <c r="J8" s="10" t="s">
        <v>59</v>
      </c>
      <c r="K8" s="10" t="s">
        <v>68</v>
      </c>
      <c r="L8" s="10" t="s">
        <v>26</v>
      </c>
      <c r="M8" s="10" t="s">
        <v>27</v>
      </c>
      <c r="N8" s="10" t="s">
        <v>415</v>
      </c>
      <c r="O8" s="18">
        <v>6536.98</v>
      </c>
      <c r="P8" s="18">
        <v>6994.57</v>
      </c>
      <c r="Q8" s="10" t="s">
        <v>416</v>
      </c>
      <c r="R8" s="10" t="s">
        <v>30</v>
      </c>
      <c r="S8" s="10" t="s">
        <v>417</v>
      </c>
    </row>
    <row r="9" spans="2:19" x14ac:dyDescent="0.25">
      <c r="B9" s="10" t="s">
        <v>19</v>
      </c>
      <c r="C9" s="10" t="s">
        <v>418</v>
      </c>
      <c r="D9" s="10" t="s">
        <v>419</v>
      </c>
      <c r="E9" s="10" t="s">
        <v>420</v>
      </c>
      <c r="F9" s="10" t="s">
        <v>420</v>
      </c>
      <c r="G9" s="10" t="s">
        <v>66</v>
      </c>
      <c r="H9" s="10" t="s">
        <v>30</v>
      </c>
      <c r="I9" s="10" t="s">
        <v>67</v>
      </c>
      <c r="J9" s="10" t="s">
        <v>41</v>
      </c>
      <c r="K9" s="10" t="s">
        <v>68</v>
      </c>
      <c r="L9" s="10" t="s">
        <v>26</v>
      </c>
      <c r="M9" s="10" t="s">
        <v>27</v>
      </c>
      <c r="N9" s="10" t="s">
        <v>421</v>
      </c>
      <c r="O9" s="18">
        <v>6688</v>
      </c>
      <c r="P9" s="18">
        <v>7156.16</v>
      </c>
      <c r="Q9" s="10" t="s">
        <v>422</v>
      </c>
      <c r="R9" s="10" t="s">
        <v>30</v>
      </c>
      <c r="S9" s="10" t="s">
        <v>423</v>
      </c>
    </row>
    <row r="10" spans="2:19" x14ac:dyDescent="0.25">
      <c r="B10" s="10" t="s">
        <v>19</v>
      </c>
      <c r="C10" s="10" t="s">
        <v>424</v>
      </c>
      <c r="D10" s="10" t="s">
        <v>425</v>
      </c>
      <c r="E10" s="10" t="s">
        <v>426</v>
      </c>
      <c r="F10" s="10" t="s">
        <v>426</v>
      </c>
      <c r="G10" s="10" t="s">
        <v>123</v>
      </c>
      <c r="H10" s="10" t="s">
        <v>30</v>
      </c>
      <c r="I10" s="10" t="s">
        <v>67</v>
      </c>
      <c r="J10" s="10" t="s">
        <v>41</v>
      </c>
      <c r="K10" s="10" t="s">
        <v>68</v>
      </c>
      <c r="L10" s="10" t="s">
        <v>26</v>
      </c>
      <c r="M10" s="10" t="s">
        <v>27</v>
      </c>
      <c r="N10" s="10" t="s">
        <v>427</v>
      </c>
      <c r="O10" s="18">
        <v>11833.03</v>
      </c>
      <c r="P10" s="18">
        <v>11833.03</v>
      </c>
      <c r="Q10" s="10" t="s">
        <v>428</v>
      </c>
      <c r="R10" s="10" t="s">
        <v>30</v>
      </c>
      <c r="S10" s="10" t="s">
        <v>429</v>
      </c>
    </row>
    <row r="11" spans="2:19" x14ac:dyDescent="0.25">
      <c r="B11" s="10" t="s">
        <v>19</v>
      </c>
      <c r="C11" s="10" t="s">
        <v>430</v>
      </c>
      <c r="D11" s="10" t="s">
        <v>431</v>
      </c>
      <c r="E11" s="10" t="s">
        <v>348</v>
      </c>
      <c r="F11" s="10" t="s">
        <v>348</v>
      </c>
      <c r="G11" s="10" t="s">
        <v>52</v>
      </c>
      <c r="H11" s="10" t="s">
        <v>30</v>
      </c>
      <c r="I11" s="10" t="s">
        <v>67</v>
      </c>
      <c r="J11" s="10" t="s">
        <v>41</v>
      </c>
      <c r="K11" s="10" t="s">
        <v>68</v>
      </c>
      <c r="L11" s="10" t="s">
        <v>26</v>
      </c>
      <c r="M11" s="10" t="s">
        <v>27</v>
      </c>
      <c r="N11" s="10" t="s">
        <v>421</v>
      </c>
      <c r="O11" s="18">
        <v>14800</v>
      </c>
      <c r="P11" s="18">
        <v>15836</v>
      </c>
      <c r="Q11" s="10" t="s">
        <v>432</v>
      </c>
      <c r="R11" s="10" t="s">
        <v>30</v>
      </c>
      <c r="S11" s="10" t="s">
        <v>433</v>
      </c>
    </row>
    <row r="12" spans="2:19" x14ac:dyDescent="0.25">
      <c r="B12" s="10" t="s">
        <v>19</v>
      </c>
      <c r="C12" s="10" t="s">
        <v>434</v>
      </c>
      <c r="D12" s="10" t="s">
        <v>435</v>
      </c>
      <c r="E12" s="10" t="s">
        <v>348</v>
      </c>
      <c r="F12" s="10" t="s">
        <v>348</v>
      </c>
      <c r="G12" s="10" t="s">
        <v>436</v>
      </c>
      <c r="H12" s="10" t="s">
        <v>30</v>
      </c>
      <c r="I12" s="10" t="s">
        <v>67</v>
      </c>
      <c r="J12" s="10" t="s">
        <v>41</v>
      </c>
      <c r="K12" s="10" t="s">
        <v>68</v>
      </c>
      <c r="L12" s="10" t="s">
        <v>26</v>
      </c>
      <c r="M12" s="10" t="s">
        <v>27</v>
      </c>
      <c r="N12" s="10" t="s">
        <v>437</v>
      </c>
      <c r="O12" s="18">
        <v>14800</v>
      </c>
      <c r="P12" s="18">
        <v>15836</v>
      </c>
      <c r="Q12" s="10" t="s">
        <v>438</v>
      </c>
      <c r="R12" s="10" t="s">
        <v>30</v>
      </c>
      <c r="S12" s="10" t="s">
        <v>345</v>
      </c>
    </row>
    <row r="13" spans="2:19" x14ac:dyDescent="0.25">
      <c r="O13" s="22">
        <f>SUM(O3:O12)</f>
        <v>92833.86</v>
      </c>
      <c r="P13" s="22">
        <f>SUM(P3:P12)</f>
        <v>98198.11</v>
      </c>
    </row>
    <row r="15" spans="2:19" x14ac:dyDescent="0.25">
      <c r="B15" s="10" t="s">
        <v>472</v>
      </c>
    </row>
    <row r="17" spans="2:3" x14ac:dyDescent="0.25">
      <c r="B17" s="14" t="s">
        <v>474</v>
      </c>
      <c r="C17" s="29">
        <f>(10*100)/65</f>
        <v>15.384615384615385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141F94-A1B2-49C5-A751-0141397B5123}">
  <dimension ref="B1:U18"/>
  <sheetViews>
    <sheetView workbookViewId="0">
      <selection activeCell="T29" sqref="T29"/>
    </sheetView>
  </sheetViews>
  <sheetFormatPr baseColWidth="10" defaultRowHeight="15" x14ac:dyDescent="0.25"/>
  <cols>
    <col min="4" max="4" width="213.7109375" customWidth="1"/>
    <col min="5" max="5" width="115.5703125" customWidth="1"/>
    <col min="6" max="6" width="31.5703125" customWidth="1"/>
    <col min="7" max="7" width="31.140625" customWidth="1"/>
    <col min="8" max="8" width="29.7109375" customWidth="1"/>
    <col min="9" max="9" width="26.5703125" customWidth="1"/>
    <col min="10" max="10" width="22.5703125" customWidth="1"/>
    <col min="12" max="12" width="18.140625" customWidth="1"/>
    <col min="14" max="14" width="14.5703125" customWidth="1"/>
    <col min="16" max="16" width="19.42578125" customWidth="1"/>
    <col min="17" max="17" width="39.5703125" customWidth="1"/>
    <col min="18" max="18" width="35.28515625" customWidth="1"/>
    <col min="19" max="19" width="19.140625" customWidth="1"/>
    <col min="20" max="20" width="50" customWidth="1"/>
    <col min="21" max="21" width="38" customWidth="1"/>
  </cols>
  <sheetData>
    <row r="1" spans="2:21" x14ac:dyDescent="0.25">
      <c r="B1" s="2" t="s">
        <v>0</v>
      </c>
      <c r="C1" s="2"/>
      <c r="D1" s="2" t="s">
        <v>476</v>
      </c>
      <c r="E1" s="2" t="s">
        <v>2</v>
      </c>
      <c r="F1" s="2" t="s">
        <v>3</v>
      </c>
      <c r="G1" s="2" t="s">
        <v>4</v>
      </c>
      <c r="H1" s="2" t="s">
        <v>5</v>
      </c>
      <c r="I1" s="2" t="s">
        <v>6</v>
      </c>
      <c r="J1" s="2" t="s">
        <v>7</v>
      </c>
      <c r="K1" s="2" t="s">
        <v>8</v>
      </c>
      <c r="L1" s="2" t="s">
        <v>9</v>
      </c>
      <c r="M1" s="2" t="s">
        <v>10</v>
      </c>
      <c r="N1" s="2" t="s">
        <v>11</v>
      </c>
      <c r="O1" s="2" t="s">
        <v>12</v>
      </c>
      <c r="P1" s="2" t="s">
        <v>13</v>
      </c>
      <c r="Q1" s="2" t="s">
        <v>14</v>
      </c>
      <c r="R1" s="2" t="s">
        <v>15</v>
      </c>
      <c r="S1" s="2" t="s">
        <v>16</v>
      </c>
      <c r="T1" s="2" t="s">
        <v>17</v>
      </c>
      <c r="U1" s="2" t="s">
        <v>491</v>
      </c>
    </row>
    <row r="2" spans="2:21" x14ac:dyDescent="0.25">
      <c r="B2" s="7" t="s">
        <v>19</v>
      </c>
      <c r="C2" s="7"/>
      <c r="D2" s="7" t="s">
        <v>477</v>
      </c>
      <c r="E2" s="7" t="s">
        <v>20</v>
      </c>
      <c r="F2" s="32">
        <v>657934.57999999996</v>
      </c>
      <c r="G2" s="32">
        <v>657934.57999999996</v>
      </c>
      <c r="H2" s="7" t="s">
        <v>21</v>
      </c>
      <c r="I2" s="7" t="s">
        <v>22</v>
      </c>
      <c r="J2" s="7" t="s">
        <v>23</v>
      </c>
      <c r="K2" s="7" t="s">
        <v>24</v>
      </c>
      <c r="L2" s="7" t="s">
        <v>25</v>
      </c>
      <c r="M2" s="7" t="s">
        <v>26</v>
      </c>
      <c r="N2" s="7" t="s">
        <v>27</v>
      </c>
      <c r="O2" s="7" t="s">
        <v>28</v>
      </c>
      <c r="P2" s="32">
        <v>493450.94</v>
      </c>
      <c r="Q2" s="32">
        <v>527992.51</v>
      </c>
      <c r="R2" s="7" t="s">
        <v>29</v>
      </c>
      <c r="S2" s="7" t="s">
        <v>30</v>
      </c>
      <c r="T2" s="7" t="s">
        <v>31</v>
      </c>
      <c r="U2" s="33">
        <v>3</v>
      </c>
    </row>
    <row r="3" spans="2:21" x14ac:dyDescent="0.25">
      <c r="B3" s="7" t="s">
        <v>19</v>
      </c>
      <c r="C3" s="7"/>
      <c r="D3" s="7" t="s">
        <v>478</v>
      </c>
      <c r="E3" s="7" t="s">
        <v>32</v>
      </c>
      <c r="F3" s="32">
        <v>289927.67999999999</v>
      </c>
      <c r="G3" s="32">
        <v>289927.67999999999</v>
      </c>
      <c r="H3" s="7" t="s">
        <v>33</v>
      </c>
      <c r="I3" s="7" t="s">
        <v>34</v>
      </c>
      <c r="J3" s="7" t="s">
        <v>23</v>
      </c>
      <c r="K3" s="7" t="s">
        <v>24</v>
      </c>
      <c r="L3" s="7" t="s">
        <v>25</v>
      </c>
      <c r="M3" s="7" t="s">
        <v>26</v>
      </c>
      <c r="N3" s="7" t="s">
        <v>27</v>
      </c>
      <c r="O3" s="7" t="s">
        <v>35</v>
      </c>
      <c r="P3" s="32">
        <v>289926.68</v>
      </c>
      <c r="Q3" s="32">
        <v>310221.55</v>
      </c>
      <c r="R3" s="7" t="s">
        <v>36</v>
      </c>
      <c r="S3" s="7" t="s">
        <v>30</v>
      </c>
      <c r="T3" s="7" t="s">
        <v>37</v>
      </c>
      <c r="U3" s="33">
        <v>1</v>
      </c>
    </row>
    <row r="4" spans="2:21" x14ac:dyDescent="0.25">
      <c r="B4" s="7" t="s">
        <v>19</v>
      </c>
      <c r="C4" s="7"/>
      <c r="D4" s="7" t="s">
        <v>479</v>
      </c>
      <c r="E4" s="7" t="s">
        <v>38</v>
      </c>
      <c r="F4" s="32">
        <v>57901.2</v>
      </c>
      <c r="G4" s="32">
        <v>28950.6</v>
      </c>
      <c r="H4" s="7" t="s">
        <v>39</v>
      </c>
      <c r="I4" s="7" t="s">
        <v>40</v>
      </c>
      <c r="J4" s="7" t="s">
        <v>23</v>
      </c>
      <c r="K4" s="7" t="s">
        <v>41</v>
      </c>
      <c r="L4" s="7" t="s">
        <v>25</v>
      </c>
      <c r="M4" s="7" t="s">
        <v>26</v>
      </c>
      <c r="N4" s="7" t="s">
        <v>27</v>
      </c>
      <c r="O4" s="7" t="s">
        <v>42</v>
      </c>
      <c r="P4" s="32">
        <v>24900</v>
      </c>
      <c r="Q4" s="32">
        <v>26643</v>
      </c>
      <c r="R4" s="7" t="s">
        <v>43</v>
      </c>
      <c r="S4" s="7" t="s">
        <v>30</v>
      </c>
      <c r="T4" s="7" t="s">
        <v>44</v>
      </c>
      <c r="U4" s="33">
        <v>4</v>
      </c>
    </row>
    <row r="5" spans="2:21" x14ac:dyDescent="0.25">
      <c r="B5" s="7" t="s">
        <v>19</v>
      </c>
      <c r="C5" s="7"/>
      <c r="D5" s="7" t="s">
        <v>480</v>
      </c>
      <c r="E5" s="7" t="s">
        <v>45</v>
      </c>
      <c r="F5" s="32">
        <v>51733.11</v>
      </c>
      <c r="G5" s="32">
        <v>17244.37</v>
      </c>
      <c r="H5" s="7" t="s">
        <v>39</v>
      </c>
      <c r="I5" s="7" t="s">
        <v>46</v>
      </c>
      <c r="J5" s="7" t="s">
        <v>23</v>
      </c>
      <c r="K5" s="7" t="s">
        <v>41</v>
      </c>
      <c r="L5" s="7" t="s">
        <v>47</v>
      </c>
      <c r="M5" s="7" t="s">
        <v>26</v>
      </c>
      <c r="N5" s="7" t="s">
        <v>27</v>
      </c>
      <c r="O5" s="7" t="s">
        <v>48</v>
      </c>
      <c r="P5" s="32">
        <v>15800</v>
      </c>
      <c r="Q5" s="32">
        <v>16906</v>
      </c>
      <c r="R5" s="7" t="s">
        <v>49</v>
      </c>
      <c r="S5" s="7" t="s">
        <v>30</v>
      </c>
      <c r="T5" s="7" t="s">
        <v>50</v>
      </c>
      <c r="U5" s="33">
        <v>3</v>
      </c>
    </row>
    <row r="6" spans="2:21" x14ac:dyDescent="0.25">
      <c r="B6" s="7" t="s">
        <v>19</v>
      </c>
      <c r="C6" s="7"/>
      <c r="D6" s="7" t="s">
        <v>481</v>
      </c>
      <c r="E6" s="7" t="s">
        <v>51</v>
      </c>
      <c r="F6" s="32">
        <v>63382.68</v>
      </c>
      <c r="G6" s="32">
        <v>63382.68</v>
      </c>
      <c r="H6" s="7" t="s">
        <v>52</v>
      </c>
      <c r="I6" s="7" t="s">
        <v>53</v>
      </c>
      <c r="J6" s="7" t="s">
        <v>23</v>
      </c>
      <c r="K6" s="7" t="s">
        <v>41</v>
      </c>
      <c r="L6" s="7" t="s">
        <v>25</v>
      </c>
      <c r="M6" s="7" t="s">
        <v>26</v>
      </c>
      <c r="N6" s="7" t="s">
        <v>27</v>
      </c>
      <c r="O6" s="7" t="s">
        <v>54</v>
      </c>
      <c r="P6" s="32">
        <v>63380</v>
      </c>
      <c r="Q6" s="32">
        <v>67816.600000000006</v>
      </c>
      <c r="R6" s="7" t="s">
        <v>55</v>
      </c>
      <c r="S6" s="7" t="s">
        <v>30</v>
      </c>
      <c r="T6" s="7" t="s">
        <v>56</v>
      </c>
      <c r="U6" s="33">
        <v>1</v>
      </c>
    </row>
    <row r="7" spans="2:21" x14ac:dyDescent="0.25">
      <c r="B7" s="7" t="s">
        <v>19</v>
      </c>
      <c r="C7" s="7"/>
      <c r="D7" s="7" t="s">
        <v>482</v>
      </c>
      <c r="E7" s="7" t="s">
        <v>57</v>
      </c>
      <c r="F7" s="32">
        <v>64975</v>
      </c>
      <c r="G7" s="32">
        <v>64975</v>
      </c>
      <c r="H7" s="7" t="s">
        <v>33</v>
      </c>
      <c r="I7" s="7" t="s">
        <v>58</v>
      </c>
      <c r="J7" s="7" t="s">
        <v>23</v>
      </c>
      <c r="K7" s="7" t="s">
        <v>59</v>
      </c>
      <c r="L7" s="7" t="s">
        <v>25</v>
      </c>
      <c r="M7" s="7" t="s">
        <v>26</v>
      </c>
      <c r="N7" s="7" t="s">
        <v>27</v>
      </c>
      <c r="O7" s="7" t="s">
        <v>60</v>
      </c>
      <c r="P7" s="32">
        <v>60000</v>
      </c>
      <c r="Q7" s="32">
        <v>64200</v>
      </c>
      <c r="R7" s="7" t="s">
        <v>61</v>
      </c>
      <c r="S7" s="7" t="s">
        <v>30</v>
      </c>
      <c r="T7" s="7" t="s">
        <v>62</v>
      </c>
      <c r="U7" s="33">
        <v>5</v>
      </c>
    </row>
    <row r="8" spans="2:21" x14ac:dyDescent="0.25">
      <c r="B8" s="7" t="s">
        <v>19</v>
      </c>
      <c r="C8" s="7"/>
      <c r="D8" s="7" t="s">
        <v>483</v>
      </c>
      <c r="E8" s="7" t="s">
        <v>78</v>
      </c>
      <c r="F8" s="32">
        <v>80896.7</v>
      </c>
      <c r="G8" s="32">
        <v>80896.7</v>
      </c>
      <c r="H8" s="7" t="s">
        <v>79</v>
      </c>
      <c r="I8" s="7" t="s">
        <v>80</v>
      </c>
      <c r="J8" s="7" t="s">
        <v>23</v>
      </c>
      <c r="K8" s="7" t="s">
        <v>59</v>
      </c>
      <c r="L8" s="7" t="s">
        <v>25</v>
      </c>
      <c r="M8" s="7" t="s">
        <v>26</v>
      </c>
      <c r="N8" s="7" t="s">
        <v>27</v>
      </c>
      <c r="O8" s="7" t="s">
        <v>81</v>
      </c>
      <c r="P8" s="32">
        <v>73823.7</v>
      </c>
      <c r="Q8" s="32">
        <v>78991.360000000001</v>
      </c>
      <c r="R8" s="7" t="s">
        <v>82</v>
      </c>
      <c r="S8" s="7" t="s">
        <v>30</v>
      </c>
      <c r="T8" s="7" t="s">
        <v>83</v>
      </c>
      <c r="U8" s="33">
        <v>2</v>
      </c>
    </row>
    <row r="9" spans="2:21" x14ac:dyDescent="0.25">
      <c r="B9" s="7" t="s">
        <v>19</v>
      </c>
      <c r="C9" s="7"/>
      <c r="D9" s="7" t="s">
        <v>484</v>
      </c>
      <c r="E9" s="7" t="s">
        <v>84</v>
      </c>
      <c r="F9" s="32">
        <v>126785.84</v>
      </c>
      <c r="G9" s="32">
        <v>63392.92</v>
      </c>
      <c r="H9" s="7" t="s">
        <v>39</v>
      </c>
      <c r="I9" s="7" t="s">
        <v>85</v>
      </c>
      <c r="J9" s="7" t="s">
        <v>23</v>
      </c>
      <c r="K9" s="7" t="s">
        <v>41</v>
      </c>
      <c r="L9" s="7" t="s">
        <v>25</v>
      </c>
      <c r="M9" s="7" t="s">
        <v>26</v>
      </c>
      <c r="N9" s="7" t="s">
        <v>27</v>
      </c>
      <c r="O9" s="7" t="s">
        <v>30</v>
      </c>
      <c r="P9" s="32">
        <v>62125.07</v>
      </c>
      <c r="Q9" s="32">
        <v>66473.820000000007</v>
      </c>
      <c r="R9" s="7" t="s">
        <v>86</v>
      </c>
      <c r="S9" s="7" t="s">
        <v>30</v>
      </c>
      <c r="T9" s="7" t="s">
        <v>87</v>
      </c>
      <c r="U9" s="33">
        <v>2</v>
      </c>
    </row>
    <row r="10" spans="2:21" x14ac:dyDescent="0.25">
      <c r="B10" s="7" t="s">
        <v>19</v>
      </c>
      <c r="C10" s="7"/>
      <c r="D10" s="7" t="s">
        <v>485</v>
      </c>
      <c r="E10" s="7" t="s">
        <v>88</v>
      </c>
      <c r="F10" s="32">
        <v>122111.49</v>
      </c>
      <c r="G10" s="32">
        <v>122111.49</v>
      </c>
      <c r="H10" s="7" t="s">
        <v>33</v>
      </c>
      <c r="I10" s="7" t="s">
        <v>89</v>
      </c>
      <c r="J10" s="7" t="s">
        <v>23</v>
      </c>
      <c r="K10" s="7" t="s">
        <v>24</v>
      </c>
      <c r="L10" s="7" t="s">
        <v>25</v>
      </c>
      <c r="M10" s="7" t="s">
        <v>26</v>
      </c>
      <c r="N10" s="7" t="s">
        <v>90</v>
      </c>
      <c r="O10" s="7" t="s">
        <v>91</v>
      </c>
      <c r="P10" s="32">
        <v>122001.59</v>
      </c>
      <c r="Q10" s="32">
        <v>130541.7</v>
      </c>
      <c r="R10" s="7" t="s">
        <v>92</v>
      </c>
      <c r="S10" s="7" t="s">
        <v>30</v>
      </c>
      <c r="T10" s="7" t="s">
        <v>93</v>
      </c>
      <c r="U10" s="33">
        <v>2</v>
      </c>
    </row>
    <row r="11" spans="2:21" x14ac:dyDescent="0.25">
      <c r="B11" s="7" t="s">
        <v>19</v>
      </c>
      <c r="C11" s="7"/>
      <c r="D11" s="7" t="s">
        <v>486</v>
      </c>
      <c r="E11" s="7" t="s">
        <v>158</v>
      </c>
      <c r="F11" s="32">
        <v>220830.47</v>
      </c>
      <c r="G11" s="32">
        <v>220830.47</v>
      </c>
      <c r="H11" s="7" t="s">
        <v>159</v>
      </c>
      <c r="I11" s="7" t="s">
        <v>160</v>
      </c>
      <c r="J11" s="7" t="s">
        <v>23</v>
      </c>
      <c r="K11" s="7" t="s">
        <v>41</v>
      </c>
      <c r="L11" s="7" t="s">
        <v>25</v>
      </c>
      <c r="M11" s="7" t="s">
        <v>26</v>
      </c>
      <c r="N11" s="7" t="s">
        <v>27</v>
      </c>
      <c r="O11" s="7" t="s">
        <v>161</v>
      </c>
      <c r="P11" s="32">
        <v>207000</v>
      </c>
      <c r="Q11" s="32">
        <v>221490</v>
      </c>
      <c r="R11" s="7" t="s">
        <v>162</v>
      </c>
      <c r="S11" s="7" t="s">
        <v>30</v>
      </c>
      <c r="T11" s="7" t="s">
        <v>163</v>
      </c>
      <c r="U11" s="33">
        <v>2</v>
      </c>
    </row>
    <row r="12" spans="2:21" x14ac:dyDescent="0.25">
      <c r="B12" s="7" t="s">
        <v>19</v>
      </c>
      <c r="C12" s="7"/>
      <c r="D12" s="7" t="s">
        <v>487</v>
      </c>
      <c r="E12" s="7" t="s">
        <v>169</v>
      </c>
      <c r="F12" s="32">
        <v>129656.08</v>
      </c>
      <c r="G12" s="32">
        <v>64828.04</v>
      </c>
      <c r="H12" s="7" t="s">
        <v>39</v>
      </c>
      <c r="I12" s="7" t="s">
        <v>170</v>
      </c>
      <c r="J12" s="7" t="s">
        <v>23</v>
      </c>
      <c r="K12" s="7" t="s">
        <v>41</v>
      </c>
      <c r="L12" s="7" t="s">
        <v>25</v>
      </c>
      <c r="M12" s="7" t="s">
        <v>26</v>
      </c>
      <c r="N12" s="7" t="s">
        <v>27</v>
      </c>
      <c r="O12" s="7" t="s">
        <v>171</v>
      </c>
      <c r="P12" s="32">
        <v>61617.16</v>
      </c>
      <c r="Q12" s="32">
        <v>65930.36</v>
      </c>
      <c r="R12" s="7" t="s">
        <v>172</v>
      </c>
      <c r="S12" s="7" t="s">
        <v>30</v>
      </c>
      <c r="T12" s="7" t="s">
        <v>173</v>
      </c>
      <c r="U12" s="33">
        <v>3</v>
      </c>
    </row>
    <row r="13" spans="2:21" x14ac:dyDescent="0.25">
      <c r="B13" s="7" t="s">
        <v>19</v>
      </c>
      <c r="C13" s="7"/>
      <c r="D13" s="7" t="s">
        <v>488</v>
      </c>
      <c r="E13" s="7" t="s">
        <v>174</v>
      </c>
      <c r="F13" s="32">
        <v>85217.87</v>
      </c>
      <c r="G13" s="32">
        <v>85217.87</v>
      </c>
      <c r="H13" s="7" t="s">
        <v>39</v>
      </c>
      <c r="I13" s="7" t="s">
        <v>175</v>
      </c>
      <c r="J13" s="7" t="s">
        <v>23</v>
      </c>
      <c r="K13" s="7" t="s">
        <v>41</v>
      </c>
      <c r="L13" s="7" t="s">
        <v>25</v>
      </c>
      <c r="M13" s="7" t="s">
        <v>26</v>
      </c>
      <c r="N13" s="7" t="s">
        <v>27</v>
      </c>
      <c r="O13" s="7" t="s">
        <v>166</v>
      </c>
      <c r="P13" s="32">
        <v>78632.570000000007</v>
      </c>
      <c r="Q13" s="32">
        <v>84136.85</v>
      </c>
      <c r="R13" s="7" t="s">
        <v>176</v>
      </c>
      <c r="S13" s="7" t="s">
        <v>30</v>
      </c>
      <c r="T13" s="7" t="s">
        <v>177</v>
      </c>
      <c r="U13" s="33">
        <v>1</v>
      </c>
    </row>
    <row r="14" spans="2:21" x14ac:dyDescent="0.25">
      <c r="B14" s="7" t="s">
        <v>19</v>
      </c>
      <c r="C14" s="7"/>
      <c r="D14" s="7" t="s">
        <v>489</v>
      </c>
      <c r="E14" s="7" t="s">
        <v>178</v>
      </c>
      <c r="F14" s="32">
        <v>91474.18</v>
      </c>
      <c r="G14" s="32">
        <v>91474.18</v>
      </c>
      <c r="H14" s="7" t="s">
        <v>39</v>
      </c>
      <c r="I14" s="7" t="s">
        <v>179</v>
      </c>
      <c r="J14" s="7" t="s">
        <v>23</v>
      </c>
      <c r="K14" s="7" t="s">
        <v>41</v>
      </c>
      <c r="L14" s="7" t="s">
        <v>25</v>
      </c>
      <c r="M14" s="7" t="s">
        <v>26</v>
      </c>
      <c r="N14" s="7" t="s">
        <v>27</v>
      </c>
      <c r="O14" s="7" t="s">
        <v>180</v>
      </c>
      <c r="P14" s="32">
        <v>85249.82</v>
      </c>
      <c r="Q14" s="32">
        <v>91217.31</v>
      </c>
      <c r="R14" s="7" t="s">
        <v>181</v>
      </c>
      <c r="S14" s="7" t="s">
        <v>30</v>
      </c>
      <c r="T14" s="7" t="s">
        <v>177</v>
      </c>
      <c r="U14" s="33">
        <v>5</v>
      </c>
    </row>
    <row r="15" spans="2:21" s="4" customFormat="1" x14ac:dyDescent="0.25">
      <c r="B15" s="3" t="s">
        <v>19</v>
      </c>
      <c r="C15" s="3"/>
      <c r="D15" s="3" t="s">
        <v>490</v>
      </c>
      <c r="E15" s="3" t="s">
        <v>164</v>
      </c>
      <c r="F15" s="30">
        <v>30916.799999999999</v>
      </c>
      <c r="G15" s="30">
        <v>15458.4</v>
      </c>
      <c r="H15" s="3" t="s">
        <v>39</v>
      </c>
      <c r="I15" s="3" t="s">
        <v>165</v>
      </c>
      <c r="J15" s="3" t="s">
        <v>23</v>
      </c>
      <c r="K15" s="3" t="s">
        <v>41</v>
      </c>
      <c r="L15" s="3" t="s">
        <v>25</v>
      </c>
      <c r="M15" s="3" t="s">
        <v>26</v>
      </c>
      <c r="N15" s="3" t="s">
        <v>27</v>
      </c>
      <c r="O15" s="3" t="s">
        <v>166</v>
      </c>
      <c r="P15" s="30">
        <v>5742</v>
      </c>
      <c r="Q15" s="30">
        <v>5742</v>
      </c>
      <c r="R15" s="3" t="s">
        <v>167</v>
      </c>
      <c r="S15" s="3" t="s">
        <v>30</v>
      </c>
      <c r="T15" s="3" t="s">
        <v>168</v>
      </c>
      <c r="U15" s="34">
        <v>3</v>
      </c>
    </row>
    <row r="16" spans="2:21" x14ac:dyDescent="0.25">
      <c r="F16" s="31">
        <f>SUM(F2:F15)</f>
        <v>2073743.6800000002</v>
      </c>
      <c r="G16" s="31">
        <f>SUM(G2:G15)</f>
        <v>1866624.9799999997</v>
      </c>
      <c r="P16" s="31">
        <f>SUM(P2:P15)</f>
        <v>1643649.53</v>
      </c>
      <c r="Q16" s="31">
        <f>SUM(Q2:Q15)</f>
        <v>1758303.0600000003</v>
      </c>
    </row>
    <row r="18" spans="4:4" x14ac:dyDescent="0.25">
      <c r="D18" t="str">
        <f>UPPER(FD10)</f>
        <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CONTRATOS MENORES</vt:lpstr>
      <vt:lpstr>CONTRATO MENORES 1 TRIMESTRE</vt:lpstr>
      <vt:lpstr>CONTRATO MENOR SEGUNDO TRIMESTR</vt:lpstr>
      <vt:lpstr>CONTRATO MENOR TERCER TRIMESTRE</vt:lpstr>
      <vt:lpstr>CONTRATO MENORES CUARTO TRIMEST</vt:lpstr>
      <vt:lpstr>CONTRATOS MAYORES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ANGEL  FARIÑA CHINEA</cp:lastModifiedBy>
  <dcterms:created xsi:type="dcterms:W3CDTF">2026-03-06T10:30:15Z</dcterms:created>
  <dcterms:modified xsi:type="dcterms:W3CDTF">2026-03-09T12:43:18Z</dcterms:modified>
</cp:coreProperties>
</file>